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3.11-24.11.2023\"/>
    </mc:Choice>
  </mc:AlternateContent>
  <xr:revisionPtr revIDLastSave="0" documentId="13_ncr:1_{DC6B97DD-DB8A-4289-8A64-7BD73742DED1}" xr6:coauthVersionLast="47" xr6:coauthVersionMax="47" xr10:uidLastSave="{00000000-0000-0000-0000-000000000000}"/>
  <bookViews>
    <workbookView xWindow="0" yWindow="0" windowWidth="13530" windowHeight="1560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лет'!$4:$5</definedName>
    <definedName name="_xlnm.Print_Area" localSheetId="0">'меню 3-7 лет'!$A$1:$I$30</definedName>
  </definedNames>
  <calcPr calcId="181029"/>
</workbook>
</file>

<file path=xl/calcChain.xml><?xml version="1.0" encoding="utf-8"?>
<calcChain xmlns="http://schemas.openxmlformats.org/spreadsheetml/2006/main">
  <c r="G12" i="1" l="1"/>
  <c r="E29" i="1" l="1"/>
  <c r="G25" i="1"/>
  <c r="F28" i="1"/>
  <c r="G28" i="1"/>
  <c r="D29" i="1"/>
  <c r="H29" i="1"/>
  <c r="G29" i="1" l="1"/>
  <c r="F29" i="1"/>
  <c r="C29" i="1"/>
  <c r="B22" i="1" l="1"/>
  <c r="G18" i="1" l="1"/>
  <c r="F18" i="1"/>
  <c r="C10" i="1" l="1"/>
  <c r="G9" i="1"/>
  <c r="F9" i="1"/>
  <c r="H17" i="1" l="1"/>
  <c r="H22" i="1" s="1"/>
  <c r="E17" i="1"/>
  <c r="E22" i="1" s="1"/>
  <c r="D17" i="1"/>
  <c r="D22" i="1" s="1"/>
  <c r="C17" i="1"/>
  <c r="C22" i="1" s="1"/>
  <c r="G19" i="1" l="1"/>
  <c r="F19" i="1"/>
  <c r="B13" i="1" l="1"/>
  <c r="F7" i="1"/>
  <c r="B30" i="1" l="1"/>
  <c r="F17" i="1"/>
  <c r="G17" i="1"/>
  <c r="F16" i="1" l="1"/>
  <c r="G16" i="1"/>
  <c r="F20" i="1"/>
  <c r="G20" i="1"/>
  <c r="F21" i="1"/>
  <c r="G21" i="1"/>
  <c r="F8" i="1"/>
  <c r="G8" i="1"/>
  <c r="G22" i="1" l="1"/>
  <c r="F22" i="1"/>
  <c r="H13" i="1"/>
  <c r="E13" i="1"/>
  <c r="D13" i="1"/>
  <c r="C13" i="1"/>
  <c r="G13" i="1"/>
  <c r="F12" i="1"/>
  <c r="F13" i="1" s="1"/>
  <c r="H10" i="1"/>
  <c r="E10" i="1"/>
  <c r="D10" i="1"/>
  <c r="G7" i="1"/>
  <c r="H30" i="1" l="1"/>
  <c r="G10" i="1"/>
  <c r="F10" i="1"/>
  <c r="C30" i="1"/>
  <c r="E30" i="1"/>
  <c r="D30" i="1"/>
  <c r="G30" i="1" l="1"/>
  <c r="F30" i="1"/>
</calcChain>
</file>

<file path=xl/sharedStrings.xml><?xml version="1.0" encoding="utf-8"?>
<sst xmlns="http://schemas.openxmlformats.org/spreadsheetml/2006/main" count="51" uniqueCount="47">
  <si>
    <t>Хлеб пшеничный</t>
  </si>
  <si>
    <t>Итого:</t>
  </si>
  <si>
    <t>Обед</t>
  </si>
  <si>
    <t xml:space="preserve">Хлеб ржаной </t>
  </si>
  <si>
    <t>Полдник</t>
  </si>
  <si>
    <t>углеводы</t>
  </si>
  <si>
    <t>жиры</t>
  </si>
  <si>
    <t>Итого за день:</t>
  </si>
  <si>
    <t>Наименование блюда</t>
  </si>
  <si>
    <t>Пищевые вещества, г</t>
  </si>
  <si>
    <t>белки</t>
  </si>
  <si>
    <t>Завтрак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</si>
  <si>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</si>
  <si>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</si>
  <si>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</si>
  <si>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</si>
  <si>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</si>
  <si>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Второй завтрак</t>
  </si>
  <si>
    <t>Рассольник на мясном бульоне со сметаной</t>
  </si>
  <si>
    <t>Компот из смеси сухофруктов</t>
  </si>
  <si>
    <t>Чай черный с лимоном и сахаром</t>
  </si>
  <si>
    <t>№ Рецептуры*</t>
  </si>
  <si>
    <t>Каша Дружба на молоке с маслом</t>
  </si>
  <si>
    <t>200/20</t>
  </si>
  <si>
    <t>Фрикадельки мясные с соусом молочным</t>
  </si>
  <si>
    <t>Напиток "Каркаде"</t>
  </si>
  <si>
    <t>60/20</t>
  </si>
  <si>
    <t>Салат Неженка</t>
  </si>
  <si>
    <t>ТТК-40</t>
  </si>
  <si>
    <t>ТТК-3</t>
  </si>
  <si>
    <t>ТТК-21</t>
  </si>
  <si>
    <t>ТТК-24</t>
  </si>
  <si>
    <t>ТТК-51</t>
  </si>
  <si>
    <t>Багет с  маслом</t>
  </si>
  <si>
    <t>ТТК-14</t>
  </si>
  <si>
    <t>Макароны отварные</t>
  </si>
  <si>
    <t>ТТК-93</t>
  </si>
  <si>
    <t>ТТК-4</t>
  </si>
  <si>
    <t>запеканка из творога со сметаной</t>
  </si>
  <si>
    <t>ТТК-90</t>
  </si>
  <si>
    <t>зефир ванильный</t>
  </si>
  <si>
    <t>ТТК-10</t>
  </si>
  <si>
    <t>30/5</t>
  </si>
  <si>
    <t>ТТК-95</t>
  </si>
  <si>
    <t>сок абрикосовый</t>
  </si>
  <si>
    <t>Сезон: осень-зима</t>
  </si>
  <si>
    <t>День: 13.11.2023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</si>
</sst>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1" fontId="3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2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0" xfId="0" applyFont="1"/>
    <xf numFmtId="164" fontId="4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view="pageBreakPreview" zoomScaleSheetLayoutView="100" workbookViewId="0">
      <selection activeCell="B1" sqref="B1:D1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4.25" customHeight="1" x14ac:dyDescent="0.2">
      <c r="A1" s="23" t="s">
        <v>46</v>
      </c>
      <c r="B1" s="65"/>
      <c r="C1" s="65"/>
      <c r="D1" s="65"/>
      <c r="E1" s="41"/>
      <c r="F1" s="41"/>
      <c r="G1" s="41"/>
      <c r="H1" s="41"/>
      <c r="I1" s="43"/>
    </row>
    <row r="2" spans="1:13" ht="16.5" customHeight="1" x14ac:dyDescent="0.2">
      <c r="A2" s="58" t="s">
        <v>45</v>
      </c>
      <c r="B2" s="24"/>
      <c r="C2" s="41"/>
      <c r="D2" s="41"/>
      <c r="E2" s="41"/>
      <c r="F2" s="41"/>
      <c r="G2" s="41"/>
      <c r="H2" s="41"/>
      <c r="I2" s="43"/>
    </row>
    <row r="3" spans="1:13" ht="15.75" x14ac:dyDescent="0.2">
      <c r="A3" s="15"/>
      <c r="B3" s="15"/>
      <c r="C3" s="15"/>
      <c r="D3" s="15"/>
      <c r="E3" s="15"/>
      <c r="F3" s="15"/>
      <c r="G3" s="15"/>
      <c r="H3" s="15"/>
      <c r="I3" s="34"/>
    </row>
    <row r="4" spans="1:13" ht="38.25" customHeight="1" x14ac:dyDescent="0.2">
      <c r="A4" s="66" t="s">
        <v>8</v>
      </c>
      <c r="B4" s="66" t="s">
        <v>15</v>
      </c>
      <c r="C4" s="66" t="s">
        <v>9</v>
      </c>
      <c r="D4" s="66"/>
      <c r="E4" s="66"/>
      <c r="F4" s="66" t="s">
        <v>12</v>
      </c>
      <c r="G4" s="68"/>
      <c r="H4" s="66" t="s">
        <v>16</v>
      </c>
      <c r="I4" s="70" t="s">
        <v>21</v>
      </c>
    </row>
    <row r="5" spans="1:13" ht="13.5" thickBot="1" x14ac:dyDescent="0.25">
      <c r="A5" s="67"/>
      <c r="B5" s="67"/>
      <c r="C5" s="42" t="s">
        <v>10</v>
      </c>
      <c r="D5" s="42" t="s">
        <v>6</v>
      </c>
      <c r="E5" s="42" t="s">
        <v>5</v>
      </c>
      <c r="F5" s="42" t="s">
        <v>13</v>
      </c>
      <c r="G5" s="42" t="s">
        <v>14</v>
      </c>
      <c r="H5" s="69"/>
      <c r="I5" s="71"/>
    </row>
    <row r="6" spans="1:13" ht="16.5" customHeight="1" thickTop="1" x14ac:dyDescent="0.2">
      <c r="A6" s="62" t="s">
        <v>11</v>
      </c>
      <c r="B6" s="63"/>
      <c r="C6" s="63"/>
      <c r="D6" s="63"/>
      <c r="E6" s="63"/>
      <c r="F6" s="63"/>
      <c r="G6" s="63"/>
      <c r="H6" s="63"/>
      <c r="I6" s="64"/>
    </row>
    <row r="7" spans="1:13" ht="15.75" x14ac:dyDescent="0.2">
      <c r="A7" s="3" t="s">
        <v>22</v>
      </c>
      <c r="B7" s="4">
        <v>200</v>
      </c>
      <c r="C7" s="5">
        <v>5.9</v>
      </c>
      <c r="D7" s="5">
        <v>8.3000000000000007</v>
      </c>
      <c r="E7" s="5">
        <v>28.2</v>
      </c>
      <c r="F7" s="39">
        <f>(C7+E7)*4+D7*9</f>
        <v>211.10000000000002</v>
      </c>
      <c r="G7" s="39">
        <f t="shared" ref="G7" si="0">(C7+E7)*17+D7*37</f>
        <v>886.80000000000007</v>
      </c>
      <c r="H7" s="12">
        <v>0.9</v>
      </c>
      <c r="I7" s="36" t="s">
        <v>28</v>
      </c>
    </row>
    <row r="8" spans="1:13" ht="15.75" x14ac:dyDescent="0.25">
      <c r="A8" s="3" t="s">
        <v>33</v>
      </c>
      <c r="B8" s="7" t="s">
        <v>42</v>
      </c>
      <c r="C8" s="5">
        <v>7.1</v>
      </c>
      <c r="D8" s="5">
        <v>8.5</v>
      </c>
      <c r="E8" s="5">
        <v>22.5</v>
      </c>
      <c r="F8" s="39">
        <f t="shared" ref="F8:F9" si="1">(C8+E8)*4+D8*9</f>
        <v>194.9</v>
      </c>
      <c r="G8" s="39">
        <f t="shared" ref="G8:G9" si="2">(C8+E8)*17+D8*37</f>
        <v>817.7</v>
      </c>
      <c r="H8" s="26">
        <v>0.11</v>
      </c>
      <c r="I8" s="38" t="s">
        <v>34</v>
      </c>
    </row>
    <row r="9" spans="1:13" ht="15.75" x14ac:dyDescent="0.25">
      <c r="A9" s="3" t="s">
        <v>20</v>
      </c>
      <c r="B9" s="25">
        <v>180</v>
      </c>
      <c r="C9" s="5">
        <v>0.1</v>
      </c>
      <c r="D9" s="5">
        <v>0</v>
      </c>
      <c r="E9" s="5">
        <v>12</v>
      </c>
      <c r="F9" s="33">
        <f t="shared" si="1"/>
        <v>48.4</v>
      </c>
      <c r="G9" s="39">
        <f t="shared" si="2"/>
        <v>205.7</v>
      </c>
      <c r="H9" s="26">
        <v>2.9</v>
      </c>
      <c r="I9" s="36" t="s">
        <v>29</v>
      </c>
    </row>
    <row r="10" spans="1:13" ht="16.5" thickBot="1" x14ac:dyDescent="0.25">
      <c r="A10" s="8" t="s">
        <v>1</v>
      </c>
      <c r="B10" s="9">
        <v>415</v>
      </c>
      <c r="C10" s="10">
        <f>SUM(C7:C9)</f>
        <v>13.1</v>
      </c>
      <c r="D10" s="10">
        <f t="shared" ref="D10:H10" si="3">SUM(D7:D9)</f>
        <v>16.8</v>
      </c>
      <c r="E10" s="10">
        <f t="shared" si="3"/>
        <v>62.7</v>
      </c>
      <c r="F10" s="32">
        <f t="shared" si="3"/>
        <v>454.4</v>
      </c>
      <c r="G10" s="32">
        <f t="shared" si="3"/>
        <v>1910.2</v>
      </c>
      <c r="H10" s="10">
        <f t="shared" si="3"/>
        <v>3.91</v>
      </c>
      <c r="I10" s="32"/>
    </row>
    <row r="11" spans="1:13" ht="14.25" customHeight="1" x14ac:dyDescent="0.2">
      <c r="A11" s="21" t="s">
        <v>17</v>
      </c>
      <c r="B11" s="22"/>
      <c r="C11" s="22"/>
      <c r="D11" s="22"/>
      <c r="E11" s="22"/>
      <c r="F11" s="47"/>
      <c r="G11" s="47"/>
      <c r="H11" s="22"/>
      <c r="I11" s="35"/>
    </row>
    <row r="12" spans="1:13" s="31" customFormat="1" ht="15.75" x14ac:dyDescent="0.25">
      <c r="A12" s="13" t="s">
        <v>44</v>
      </c>
      <c r="B12" s="4">
        <v>180</v>
      </c>
      <c r="C12" s="11">
        <v>0.9</v>
      </c>
      <c r="D12" s="11">
        <v>0</v>
      </c>
      <c r="E12" s="11">
        <v>22.9</v>
      </c>
      <c r="F12" s="39">
        <f t="shared" ref="F12" si="4">(C12+E12)*4+D12*9</f>
        <v>95.199999999999989</v>
      </c>
      <c r="G12" s="39">
        <f>(C12+E12)*17+D12*37</f>
        <v>404.59999999999997</v>
      </c>
      <c r="H12" s="26">
        <v>7.2</v>
      </c>
      <c r="I12" s="33" t="s">
        <v>37</v>
      </c>
      <c r="J12" s="44"/>
    </row>
    <row r="13" spans="1:13" s="2" customFormat="1" ht="16.5" thickBot="1" x14ac:dyDescent="0.25">
      <c r="A13" s="16" t="s">
        <v>1</v>
      </c>
      <c r="B13" s="14">
        <f>SUM(B12:B12)</f>
        <v>180</v>
      </c>
      <c r="C13" s="17">
        <f t="shared" ref="C13:H13" si="5">SUM(C12:C12)</f>
        <v>0.9</v>
      </c>
      <c r="D13" s="17">
        <f t="shared" si="5"/>
        <v>0</v>
      </c>
      <c r="E13" s="17">
        <f t="shared" si="5"/>
        <v>22.9</v>
      </c>
      <c r="F13" s="37">
        <f t="shared" si="5"/>
        <v>95.199999999999989</v>
      </c>
      <c r="G13" s="37">
        <f t="shared" si="5"/>
        <v>404.59999999999997</v>
      </c>
      <c r="H13" s="17">
        <f t="shared" si="5"/>
        <v>7.2</v>
      </c>
      <c r="I13" s="37"/>
      <c r="J13" s="45"/>
    </row>
    <row r="14" spans="1:13" ht="15.75" x14ac:dyDescent="0.2">
      <c r="A14" s="21" t="s">
        <v>2</v>
      </c>
      <c r="B14" s="22"/>
      <c r="C14" s="22"/>
      <c r="D14" s="22"/>
      <c r="E14" s="22"/>
      <c r="F14" s="47"/>
      <c r="G14" s="47"/>
      <c r="H14" s="22"/>
      <c r="I14" s="35"/>
      <c r="J14" s="46"/>
    </row>
    <row r="15" spans="1:13" s="2" customFormat="1" ht="15.75" x14ac:dyDescent="0.25">
      <c r="A15" s="3" t="s">
        <v>27</v>
      </c>
      <c r="B15" s="18">
        <v>50</v>
      </c>
      <c r="C15" s="30">
        <v>0.7</v>
      </c>
      <c r="D15" s="30">
        <v>0.1</v>
      </c>
      <c r="E15" s="30">
        <v>7.7</v>
      </c>
      <c r="F15" s="33">
        <v>34</v>
      </c>
      <c r="G15" s="33">
        <v>145</v>
      </c>
      <c r="H15" s="30">
        <v>2.25</v>
      </c>
      <c r="I15" s="30" t="s">
        <v>43</v>
      </c>
      <c r="J15" s="53"/>
    </row>
    <row r="16" spans="1:13" ht="31.5" x14ac:dyDescent="0.25">
      <c r="A16" s="3" t="s">
        <v>18</v>
      </c>
      <c r="B16" s="18">
        <v>200</v>
      </c>
      <c r="C16" s="19">
        <v>2.5</v>
      </c>
      <c r="D16" s="19">
        <v>5</v>
      </c>
      <c r="E16" s="19">
        <v>14.8</v>
      </c>
      <c r="F16" s="33">
        <f t="shared" ref="F16:F21" si="6">(C16+E16)*4+D16*9</f>
        <v>114.2</v>
      </c>
      <c r="G16" s="33">
        <f t="shared" ref="G16:G21" si="7">(C16+E16)*17+D16*37</f>
        <v>479.1</v>
      </c>
      <c r="H16" s="20">
        <v>14</v>
      </c>
      <c r="I16" s="38" t="s">
        <v>30</v>
      </c>
      <c r="J16" s="51"/>
      <c r="K16" s="50"/>
      <c r="L16" s="50"/>
      <c r="M16" s="50"/>
    </row>
    <row r="17" spans="1:13" ht="15.75" customHeight="1" x14ac:dyDescent="0.25">
      <c r="A17" s="3" t="s">
        <v>24</v>
      </c>
      <c r="B17" s="4" t="s">
        <v>26</v>
      </c>
      <c r="C17" s="5">
        <f>60/70*10.5+0.45</f>
        <v>9.4499999999999993</v>
      </c>
      <c r="D17" s="5">
        <f>60/70*7.9+0.7</f>
        <v>7.4714285714285715</v>
      </c>
      <c r="E17" s="5">
        <f>60/70*4.3+2.6</f>
        <v>6.2857142857142856</v>
      </c>
      <c r="F17" s="39">
        <f t="shared" si="6"/>
        <v>130.18571428571428</v>
      </c>
      <c r="G17" s="39">
        <f t="shared" si="7"/>
        <v>543.94999999999993</v>
      </c>
      <c r="H17" s="12">
        <f>60/70*0.3</f>
        <v>0.25714285714285712</v>
      </c>
      <c r="I17" s="38" t="s">
        <v>31</v>
      </c>
      <c r="J17" s="49"/>
      <c r="K17" s="50"/>
      <c r="L17" s="50"/>
      <c r="M17" s="50"/>
    </row>
    <row r="18" spans="1:13" ht="15.75" customHeight="1" x14ac:dyDescent="0.25">
      <c r="A18" s="3" t="s">
        <v>35</v>
      </c>
      <c r="B18" s="18">
        <v>100</v>
      </c>
      <c r="C18" s="19">
        <v>8.8000000000000007</v>
      </c>
      <c r="D18" s="19">
        <v>5</v>
      </c>
      <c r="E18" s="19">
        <v>28.7</v>
      </c>
      <c r="F18" s="33">
        <f t="shared" si="6"/>
        <v>195</v>
      </c>
      <c r="G18" s="33">
        <f t="shared" si="7"/>
        <v>822.5</v>
      </c>
      <c r="H18" s="27">
        <v>0</v>
      </c>
      <c r="I18" s="6" t="s">
        <v>36</v>
      </c>
      <c r="J18" s="54"/>
      <c r="K18" s="50"/>
      <c r="L18" s="50"/>
      <c r="M18" s="50"/>
    </row>
    <row r="19" spans="1:13" ht="15.75" x14ac:dyDescent="0.25">
      <c r="A19" s="3" t="s">
        <v>19</v>
      </c>
      <c r="B19" s="25">
        <v>200</v>
      </c>
      <c r="C19" s="5">
        <v>0.6</v>
      </c>
      <c r="D19" s="5">
        <v>0.1</v>
      </c>
      <c r="E19" s="5">
        <v>25.8</v>
      </c>
      <c r="F19" s="39">
        <f t="shared" si="6"/>
        <v>106.50000000000001</v>
      </c>
      <c r="G19" s="39">
        <f t="shared" si="7"/>
        <v>452.5</v>
      </c>
      <c r="H19" s="26">
        <v>1.1000000000000001</v>
      </c>
      <c r="I19" s="33" t="s">
        <v>32</v>
      </c>
      <c r="J19" s="49"/>
      <c r="K19" s="50"/>
      <c r="L19" s="50"/>
      <c r="M19" s="50"/>
    </row>
    <row r="20" spans="1:13" ht="15.75" x14ac:dyDescent="0.2">
      <c r="A20" s="3" t="s">
        <v>3</v>
      </c>
      <c r="B20" s="4">
        <v>35</v>
      </c>
      <c r="C20" s="12">
        <v>2.2999999999999998</v>
      </c>
      <c r="D20" s="12">
        <v>0.4</v>
      </c>
      <c r="E20" s="12">
        <v>8.3000000000000007</v>
      </c>
      <c r="F20" s="39">
        <f t="shared" si="6"/>
        <v>46.000000000000007</v>
      </c>
      <c r="G20" s="39">
        <f t="shared" si="7"/>
        <v>195.00000000000003</v>
      </c>
      <c r="H20" s="12">
        <v>0</v>
      </c>
      <c r="I20" s="39"/>
      <c r="J20" s="49"/>
      <c r="K20" s="50"/>
      <c r="L20" s="50"/>
      <c r="M20" s="50"/>
    </row>
    <row r="21" spans="1:13" s="2" customFormat="1" ht="15.75" x14ac:dyDescent="0.2">
      <c r="A21" s="3" t="s">
        <v>0</v>
      </c>
      <c r="B21" s="4">
        <v>35</v>
      </c>
      <c r="C21" s="12">
        <v>2.7</v>
      </c>
      <c r="D21" s="12">
        <v>0.3</v>
      </c>
      <c r="E21" s="12">
        <v>17.2</v>
      </c>
      <c r="F21" s="39">
        <f t="shared" si="6"/>
        <v>82.3</v>
      </c>
      <c r="G21" s="39">
        <f t="shared" si="7"/>
        <v>349.4</v>
      </c>
      <c r="H21" s="26">
        <v>0</v>
      </c>
      <c r="I21" s="36"/>
      <c r="J21" s="49"/>
      <c r="K21" s="52"/>
      <c r="L21" s="52"/>
      <c r="M21" s="52"/>
    </row>
    <row r="22" spans="1:13" ht="16.5" thickBot="1" x14ac:dyDescent="0.25">
      <c r="A22" s="8" t="s">
        <v>1</v>
      </c>
      <c r="B22" s="10">
        <f>B15+B16+80+100+B19+B20+B21</f>
        <v>700</v>
      </c>
      <c r="C22" s="10">
        <f>SUM(C15:C21)</f>
        <v>27.05</v>
      </c>
      <c r="D22" s="10">
        <f t="shared" ref="D22:H22" si="8">SUM(D15:D21)</f>
        <v>18.37142857142857</v>
      </c>
      <c r="E22" s="10">
        <f t="shared" si="8"/>
        <v>108.78571428571428</v>
      </c>
      <c r="F22" s="32">
        <f t="shared" si="8"/>
        <v>708.1857142857142</v>
      </c>
      <c r="G22" s="32">
        <f t="shared" si="8"/>
        <v>2987.4500000000003</v>
      </c>
      <c r="H22" s="10">
        <f t="shared" si="8"/>
        <v>17.607142857142858</v>
      </c>
      <c r="I22" s="32"/>
      <c r="J22" s="49"/>
      <c r="K22" s="50"/>
      <c r="L22" s="50"/>
      <c r="M22" s="50"/>
    </row>
    <row r="23" spans="1:13" ht="16.5" customHeight="1" x14ac:dyDescent="0.2">
      <c r="A23" s="21" t="s">
        <v>4</v>
      </c>
      <c r="B23" s="22"/>
      <c r="C23" s="22"/>
      <c r="D23" s="22"/>
      <c r="E23" s="22"/>
      <c r="F23" s="47"/>
      <c r="G23" s="47"/>
      <c r="H23" s="22"/>
      <c r="I23" s="35"/>
      <c r="J23" s="51"/>
      <c r="K23" s="50"/>
      <c r="L23" s="50"/>
      <c r="M23" s="50"/>
    </row>
    <row r="24" spans="1:13" ht="16.5" thickBot="1" x14ac:dyDescent="0.3">
      <c r="A24" s="3"/>
      <c r="B24" s="18"/>
      <c r="C24" s="19"/>
      <c r="D24" s="19"/>
      <c r="E24" s="19"/>
      <c r="F24" s="33"/>
      <c r="G24" s="33"/>
      <c r="H24" s="27"/>
      <c r="I24" s="40"/>
      <c r="J24" s="54"/>
      <c r="K24" s="50"/>
      <c r="L24" s="50"/>
      <c r="M24" s="50"/>
    </row>
    <row r="25" spans="1:13" ht="15.75" x14ac:dyDescent="0.2">
      <c r="A25" s="3" t="s">
        <v>38</v>
      </c>
      <c r="B25" s="4" t="s">
        <v>23</v>
      </c>
      <c r="C25" s="5">
        <v>21.8</v>
      </c>
      <c r="D25" s="5">
        <v>19.899999999999999</v>
      </c>
      <c r="E25" s="5">
        <v>35.299999999999997</v>
      </c>
      <c r="F25" s="5">
        <v>408</v>
      </c>
      <c r="G25" s="5">
        <f>(C25+E25)*17+D25*37</f>
        <v>1707</v>
      </c>
      <c r="H25" s="26">
        <v>0.2</v>
      </c>
      <c r="I25" s="36" t="s">
        <v>39</v>
      </c>
      <c r="J25" s="54"/>
      <c r="K25" s="50"/>
      <c r="L25" s="50"/>
      <c r="M25" s="50"/>
    </row>
    <row r="26" spans="1:13" s="2" customFormat="1" ht="15.75" x14ac:dyDescent="0.25">
      <c r="A26" s="3" t="s">
        <v>40</v>
      </c>
      <c r="B26" s="25">
        <v>40</v>
      </c>
      <c r="C26" s="5">
        <v>0.3</v>
      </c>
      <c r="D26" s="5">
        <v>0.8</v>
      </c>
      <c r="E26" s="5">
        <v>30.8</v>
      </c>
      <c r="F26" s="33">
        <v>132</v>
      </c>
      <c r="G26" s="39">
        <v>559</v>
      </c>
      <c r="H26" s="12">
        <v>0</v>
      </c>
      <c r="I26" s="36"/>
      <c r="J26" s="55"/>
      <c r="K26" s="52"/>
      <c r="L26" s="52"/>
      <c r="M26" s="52"/>
    </row>
    <row r="27" spans="1:13" s="2" customFormat="1" ht="15.75" x14ac:dyDescent="0.25">
      <c r="A27" s="3" t="s">
        <v>25</v>
      </c>
      <c r="B27" s="25">
        <v>180</v>
      </c>
      <c r="C27" s="5"/>
      <c r="D27" s="5"/>
      <c r="E27" s="5"/>
      <c r="F27" s="33"/>
      <c r="G27" s="39"/>
      <c r="H27" s="12">
        <v>0.2</v>
      </c>
      <c r="I27" s="36" t="s">
        <v>41</v>
      </c>
      <c r="J27" s="57"/>
      <c r="K27" s="52"/>
      <c r="L27" s="52"/>
      <c r="M27" s="52"/>
    </row>
    <row r="28" spans="1:13" ht="15.75" x14ac:dyDescent="0.25">
      <c r="A28" s="3" t="s">
        <v>0</v>
      </c>
      <c r="B28" s="4">
        <v>35</v>
      </c>
      <c r="C28" s="11">
        <v>3</v>
      </c>
      <c r="D28" s="11">
        <v>0.5</v>
      </c>
      <c r="E28" s="11">
        <v>15.8</v>
      </c>
      <c r="F28" s="33">
        <f t="shared" ref="F28" si="9">(C28+E28)*4+D28*9</f>
        <v>79.7</v>
      </c>
      <c r="G28" s="33">
        <f t="shared" ref="G28" si="10">(C28+E28)*17+D28*37</f>
        <v>338.1</v>
      </c>
      <c r="H28" s="26">
        <v>0</v>
      </c>
      <c r="I28" s="36"/>
      <c r="J28" s="54"/>
      <c r="K28" s="50"/>
      <c r="L28" s="50"/>
      <c r="M28" s="50"/>
    </row>
    <row r="29" spans="1:13" ht="16.5" thickBot="1" x14ac:dyDescent="0.25">
      <c r="A29" s="8" t="s">
        <v>1</v>
      </c>
      <c r="B29" s="9">
        <v>505</v>
      </c>
      <c r="C29" s="10">
        <f t="shared" ref="C29:H29" si="11">SUM(C24:C28)</f>
        <v>25.1</v>
      </c>
      <c r="D29" s="10">
        <f t="shared" si="11"/>
        <v>21.2</v>
      </c>
      <c r="E29" s="10">
        <f t="shared" si="11"/>
        <v>81.899999999999991</v>
      </c>
      <c r="F29" s="32">
        <f t="shared" si="11"/>
        <v>619.70000000000005</v>
      </c>
      <c r="G29" s="32">
        <f t="shared" si="11"/>
        <v>2604.1</v>
      </c>
      <c r="H29" s="10">
        <f t="shared" si="11"/>
        <v>0.4</v>
      </c>
      <c r="I29" s="32"/>
      <c r="J29" s="56"/>
      <c r="K29" s="50"/>
      <c r="L29" s="50"/>
      <c r="M29" s="50"/>
    </row>
    <row r="30" spans="1:13" ht="16.5" thickBot="1" x14ac:dyDescent="0.25">
      <c r="A30" s="29" t="s">
        <v>7</v>
      </c>
      <c r="B30" s="28">
        <f>B29+B22+B13+B10</f>
        <v>1800</v>
      </c>
      <c r="C30" s="28">
        <f t="shared" ref="C30:H30" si="12">C10+C22+C29+C13</f>
        <v>66.150000000000006</v>
      </c>
      <c r="D30" s="28">
        <f t="shared" si="12"/>
        <v>56.371428571428567</v>
      </c>
      <c r="E30" s="28">
        <f t="shared" si="12"/>
        <v>276.28571428571422</v>
      </c>
      <c r="F30" s="48">
        <f t="shared" si="12"/>
        <v>1877.4857142857143</v>
      </c>
      <c r="G30" s="48">
        <f t="shared" si="12"/>
        <v>7906.35</v>
      </c>
      <c r="H30" s="28">
        <f t="shared" si="12"/>
        <v>29.117142857142856</v>
      </c>
      <c r="I30" s="32"/>
      <c r="J30" s="54"/>
      <c r="K30" s="50"/>
      <c r="L30" s="50"/>
      <c r="M30" s="50"/>
    </row>
    <row r="31" spans="1:13" ht="15.75" x14ac:dyDescent="0.2">
      <c r="A31" s="59"/>
      <c r="B31" s="60"/>
      <c r="C31" s="60"/>
      <c r="D31" s="60"/>
      <c r="E31" s="60"/>
      <c r="F31" s="60"/>
      <c r="G31" s="60"/>
      <c r="H31" s="60"/>
      <c r="I31" s="61"/>
      <c r="J31" s="54"/>
      <c r="K31" s="50"/>
      <c r="L31" s="50"/>
      <c r="M31" s="50"/>
    </row>
  </sheetData>
  <mergeCells count="9">
    <mergeCell ref="A31:I31"/>
    <mergeCell ref="A6:I6"/>
    <mergeCell ref="B1:D1"/>
    <mergeCell ref="A4:A5"/>
    <mergeCell ref="B4:B5"/>
    <mergeCell ref="C4:E4"/>
    <mergeCell ref="F4:G4"/>
    <mergeCell ref="H4:H5"/>
    <mergeCell ref="I4:I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3-7 лет</vt:lpstr>
      <vt:lpstr>'меню 3-7 лет'!Заголовки_для_печати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2023-11-20T09:23:11Z</dcterms:modified>
</cp:coreProperties>
</file>