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иск\Мои документы\Делопроизводство\питание\ежедневное меню\ежедневное весна-лето\27.05.-07.06.2024\"/>
    </mc:Choice>
  </mc:AlternateContent>
  <xr:revisionPtr revIDLastSave="0" documentId="13_ncr:1_{216A44A1-FDE8-4E8D-B0E3-1931C9FE884F}" xr6:coauthVersionLast="47" xr6:coauthVersionMax="47" xr10:uidLastSave="{00000000-0000-0000-0000-000000000000}"/>
  <bookViews>
    <workbookView xWindow="60" yWindow="30" windowWidth="28740" windowHeight="15570" xr2:uid="{00000000-000D-0000-FFFF-FFFF00000000}"/>
  </bookViews>
  <sheets>
    <sheet name="меню 3-7 лет" sheetId="1" r:id="rId1"/>
  </sheets>
  <definedNames>
    <definedName name="_xlnm.Print_Titles" localSheetId="0">'меню 3-7 лет'!$A:$I,'меню 3-7 лет'!#REF!</definedName>
    <definedName name="_xlnm.Print_Area" localSheetId="0">'меню 3-7 лет'!$A$1:$I$25</definedName>
  </definedNames>
  <calcPr calcId="181029"/>
</workbook>
</file>

<file path=xl/calcChain.xml><?xml version="1.0" encoding="utf-8"?>
<calcChain xmlns="http://schemas.openxmlformats.org/spreadsheetml/2006/main">
  <c r="H24" i="1" l="1"/>
  <c r="G23" i="1"/>
  <c r="F23" i="1"/>
  <c r="E24" i="1"/>
  <c r="D24" i="1"/>
  <c r="G21" i="1"/>
  <c r="C24" i="1" l="1"/>
  <c r="D17" i="1" l="1"/>
  <c r="E17" i="1"/>
  <c r="H17" i="1"/>
  <c r="C17" i="1"/>
  <c r="F11" i="1"/>
  <c r="G11" i="1"/>
  <c r="C6" i="1" l="1"/>
  <c r="G5" i="1"/>
  <c r="F5" i="1"/>
  <c r="G14" i="1" l="1"/>
  <c r="F14" i="1"/>
  <c r="E6" i="1"/>
  <c r="B9" i="1" l="1"/>
  <c r="D9" i="1"/>
  <c r="G15" i="1" l="1"/>
  <c r="F16" i="1"/>
  <c r="G16" i="1"/>
  <c r="F4" i="1"/>
  <c r="G4" i="1"/>
  <c r="G17" i="1" l="1"/>
  <c r="F24" i="1" l="1"/>
  <c r="G24" i="1"/>
  <c r="H8" i="1" l="1"/>
  <c r="H9" i="1" s="1"/>
  <c r="E8" i="1"/>
  <c r="E9" i="1" s="1"/>
  <c r="E25" i="1" s="1"/>
  <c r="C8" i="1"/>
  <c r="C9" i="1" s="1"/>
  <c r="C25" i="1" s="1"/>
  <c r="D6" i="1" l="1"/>
  <c r="D25" i="1" s="1"/>
  <c r="H6" i="1"/>
  <c r="H25" i="1" s="1"/>
  <c r="G3" i="1"/>
  <c r="F3" i="1"/>
  <c r="F6" i="1" s="1"/>
  <c r="B25" i="1" l="1"/>
  <c r="F12" i="1" l="1"/>
  <c r="F17" i="1" s="1"/>
  <c r="G9" i="1" l="1"/>
  <c r="F8" i="1"/>
  <c r="F9" i="1" s="1"/>
  <c r="F25" i="1" s="1"/>
  <c r="G6" i="1" l="1"/>
  <c r="G25" i="1" s="1"/>
</calcChain>
</file>

<file path=xl/sharedStrings.xml><?xml version="1.0" encoding="utf-8"?>
<sst xmlns="http://schemas.openxmlformats.org/spreadsheetml/2006/main" count="38" uniqueCount="34">
  <si>
    <t>Хлеб пшеничный</t>
  </si>
  <si>
    <t>Итого:</t>
  </si>
  <si>
    <t>Обед</t>
  </si>
  <si>
    <t xml:space="preserve">Хлеб ржаной </t>
  </si>
  <si>
    <t>Полдник</t>
  </si>
  <si>
    <t>Итого за день:</t>
  </si>
  <si>
    <t>Завтрак</t>
  </si>
  <si>
    <t>Второй завтрак</t>
  </si>
  <si>
    <t>30/10/5</t>
  </si>
  <si>
    <t>Суп фасолевый</t>
  </si>
  <si>
    <t>Чай зеленый с молоком и сахаром</t>
  </si>
  <si>
    <t>26,2</t>
  </si>
  <si>
    <t>Кофейный напиток на молоке</t>
  </si>
  <si>
    <t>Сок абрикосовый</t>
  </si>
  <si>
    <t>Каша из овсяных хлопьев молочная с маслом</t>
  </si>
  <si>
    <t>ТТК-2</t>
  </si>
  <si>
    <t>Батон с маслом, сыром</t>
  </si>
  <si>
    <t>ТТК-1</t>
  </si>
  <si>
    <t>ТТК-42</t>
  </si>
  <si>
    <t>ТТК-4</t>
  </si>
  <si>
    <t>ТТК-48</t>
  </si>
  <si>
    <t>ТТК-104</t>
  </si>
  <si>
    <t>ТТК-22</t>
  </si>
  <si>
    <t>ТТК-52</t>
  </si>
  <si>
    <t>180/70</t>
  </si>
  <si>
    <t>ТТК-109,110</t>
  </si>
  <si>
    <t>Конфета шоколадная</t>
  </si>
  <si>
    <t>Пирог со свежей капустой</t>
  </si>
  <si>
    <t>5,9</t>
  </si>
  <si>
    <t>Голубцы ленивые, картофельное пюре</t>
  </si>
  <si>
    <t>ТТК-36, ТТК-7</t>
  </si>
  <si>
    <t>Салат "Сластена"</t>
  </si>
  <si>
    <t xml:space="preserve">Компот из кураги </t>
  </si>
  <si>
    <t>День: 28.05.2024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</si>
</sst>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;[Red]0.0"/>
  </numFmts>
  <fonts count="7" x14ac:knownFonts="1">
    <font>
      <sz val="1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3" tint="0.3999755851924192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164" fontId="5" fillId="0" borderId="5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wrapText="1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wrapText="1"/>
    </xf>
    <xf numFmtId="1" fontId="5" fillId="0" borderId="0" xfId="0" applyNumberFormat="1" applyFont="1" applyAlignment="1">
      <alignment horizontal="center" vertical="center" wrapText="1"/>
    </xf>
    <xf numFmtId="1" fontId="4" fillId="0" borderId="10" xfId="0" applyNumberFormat="1" applyFont="1" applyBorder="1" applyAlignment="1">
      <alignment vertical="center" wrapText="1"/>
    </xf>
    <xf numFmtId="1" fontId="4" fillId="0" borderId="13" xfId="0" applyNumberFormat="1" applyFont="1" applyBorder="1" applyAlignment="1">
      <alignment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/>
    </xf>
    <xf numFmtId="1" fontId="4" fillId="3" borderId="12" xfId="0" applyNumberFormat="1" applyFont="1" applyFill="1" applyBorder="1" applyAlignment="1">
      <alignment vertical="center" wrapText="1"/>
    </xf>
    <xf numFmtId="1" fontId="4" fillId="3" borderId="9" xfId="0" applyNumberFormat="1" applyFont="1" applyFill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164" fontId="5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view="pageBreakPreview" zoomScale="85" zoomScaleSheetLayoutView="85" workbookViewId="0"/>
  </sheetViews>
  <sheetFormatPr defaultRowHeight="12.75" x14ac:dyDescent="0.2"/>
  <cols>
    <col min="1" max="1" width="44.5703125" style="1" customWidth="1"/>
    <col min="2" max="2" width="11.28515625" style="1" customWidth="1"/>
    <col min="3" max="3" width="10.7109375" style="1" customWidth="1"/>
    <col min="4" max="4" width="9.5703125" style="1" bestFit="1" customWidth="1"/>
    <col min="5" max="5" width="10.7109375" style="1" customWidth="1"/>
    <col min="6" max="6" width="11.42578125" style="1" customWidth="1"/>
    <col min="7" max="7" width="10.7109375" style="1" bestFit="1" customWidth="1"/>
    <col min="8" max="8" width="9.85546875" style="1" bestFit="1" customWidth="1"/>
    <col min="9" max="9" width="11.7109375" style="1" bestFit="1" customWidth="1"/>
    <col min="10" max="10" width="6" style="1" customWidth="1"/>
    <col min="11" max="11" width="44.140625" customWidth="1"/>
  </cols>
  <sheetData>
    <row r="1" spans="1:13" ht="16.5" thickBot="1" x14ac:dyDescent="0.25">
      <c r="A1" s="14" t="s">
        <v>33</v>
      </c>
      <c r="B1" s="21"/>
      <c r="C1" s="15"/>
      <c r="D1" s="15"/>
      <c r="E1" s="15"/>
      <c r="F1" s="38"/>
      <c r="G1" s="38"/>
      <c r="H1" s="15"/>
      <c r="I1" s="38"/>
      <c r="J1" s="55"/>
      <c r="K1" s="52"/>
      <c r="L1" s="52"/>
      <c r="M1" s="52"/>
    </row>
    <row r="2" spans="1:13" ht="18.75" customHeight="1" thickTop="1" x14ac:dyDescent="0.2">
      <c r="A2" s="22" t="s">
        <v>6</v>
      </c>
      <c r="B2" s="23"/>
      <c r="C2" s="23"/>
      <c r="D2" s="23"/>
      <c r="E2" s="23"/>
      <c r="F2" s="46"/>
      <c r="G2" s="46"/>
      <c r="H2" s="23"/>
      <c r="I2" s="39"/>
      <c r="J2" s="55"/>
      <c r="K2" s="52"/>
      <c r="L2" s="52"/>
      <c r="M2" s="52"/>
    </row>
    <row r="3" spans="1:13" s="2" customFormat="1" ht="31.5" x14ac:dyDescent="0.25">
      <c r="A3" s="4" t="s">
        <v>14</v>
      </c>
      <c r="B3" s="50">
        <v>200</v>
      </c>
      <c r="C3" s="50" t="s">
        <v>28</v>
      </c>
      <c r="D3" s="17">
        <v>9.5</v>
      </c>
      <c r="E3" s="50" t="s">
        <v>11</v>
      </c>
      <c r="F3" s="37">
        <f>(C3+E3)*4+D3*9</f>
        <v>213.9</v>
      </c>
      <c r="G3" s="37">
        <f>(C3+E3)*17+D3*37</f>
        <v>897.2</v>
      </c>
      <c r="H3" s="30">
        <v>0.9</v>
      </c>
      <c r="I3" s="42" t="s">
        <v>17</v>
      </c>
      <c r="J3" s="55"/>
      <c r="K3" s="53"/>
      <c r="L3" s="53"/>
      <c r="M3" s="53"/>
    </row>
    <row r="4" spans="1:13" ht="15.75" x14ac:dyDescent="0.25">
      <c r="A4" s="4" t="s">
        <v>16</v>
      </c>
      <c r="B4" s="7" t="s">
        <v>8</v>
      </c>
      <c r="C4" s="6">
        <v>2.4</v>
      </c>
      <c r="D4" s="6">
        <v>7.5</v>
      </c>
      <c r="E4" s="6">
        <v>14.9</v>
      </c>
      <c r="F4" s="37">
        <f t="shared" ref="F4:F5" si="0">(C4+E4)*4+D4*9</f>
        <v>136.69999999999999</v>
      </c>
      <c r="G4" s="43">
        <f t="shared" ref="G4:G5" si="1">(C4+E4)*17+D4*37</f>
        <v>571.6</v>
      </c>
      <c r="H4" s="28">
        <v>0</v>
      </c>
      <c r="I4" s="42" t="s">
        <v>15</v>
      </c>
      <c r="J4" s="55"/>
      <c r="K4" s="52"/>
      <c r="L4" s="52"/>
      <c r="M4" s="52"/>
    </row>
    <row r="5" spans="1:13" ht="15.75" x14ac:dyDescent="0.25">
      <c r="A5" s="4" t="s">
        <v>12</v>
      </c>
      <c r="B5" s="26">
        <v>180</v>
      </c>
      <c r="C5" s="27">
        <v>4.0999999999999996</v>
      </c>
      <c r="D5" s="27">
        <v>3.5</v>
      </c>
      <c r="E5" s="27">
        <v>18.399999999999999</v>
      </c>
      <c r="F5" s="43">
        <f t="shared" si="0"/>
        <v>121.5</v>
      </c>
      <c r="G5" s="43">
        <f t="shared" si="1"/>
        <v>512</v>
      </c>
      <c r="H5" s="20">
        <v>0.84</v>
      </c>
      <c r="I5" s="42" t="s">
        <v>18</v>
      </c>
      <c r="J5" s="56"/>
      <c r="K5" s="52"/>
      <c r="L5" s="52"/>
      <c r="M5" s="52"/>
    </row>
    <row r="6" spans="1:13" s="2" customFormat="1" ht="16.5" thickBot="1" x14ac:dyDescent="0.25">
      <c r="A6" s="8" t="s">
        <v>1</v>
      </c>
      <c r="B6" s="10">
        <v>425</v>
      </c>
      <c r="C6" s="10">
        <f>SUM(C3:C5)</f>
        <v>6.5</v>
      </c>
      <c r="D6" s="10">
        <f t="shared" ref="D6:H6" si="2">SUM(D3:D5)</f>
        <v>20.5</v>
      </c>
      <c r="E6" s="10">
        <f>SUM(E3:E5)</f>
        <v>33.299999999999997</v>
      </c>
      <c r="F6" s="35">
        <f>SUM(F3:F5)</f>
        <v>472.1</v>
      </c>
      <c r="G6" s="35">
        <f t="shared" si="2"/>
        <v>1980.8000000000002</v>
      </c>
      <c r="H6" s="10">
        <f t="shared" si="2"/>
        <v>1.74</v>
      </c>
      <c r="I6" s="35"/>
      <c r="J6" s="55"/>
      <c r="K6" s="53"/>
      <c r="L6" s="53"/>
      <c r="M6" s="53"/>
    </row>
    <row r="7" spans="1:13" s="3" customFormat="1" ht="15.75" x14ac:dyDescent="0.2">
      <c r="A7" s="24" t="s">
        <v>7</v>
      </c>
      <c r="B7" s="25"/>
      <c r="C7" s="25"/>
      <c r="D7" s="25"/>
      <c r="E7" s="25"/>
      <c r="F7" s="45"/>
      <c r="G7" s="45"/>
      <c r="H7" s="25"/>
      <c r="I7" s="40"/>
      <c r="J7" s="55"/>
      <c r="K7" s="52"/>
      <c r="L7" s="52"/>
      <c r="M7" s="52"/>
    </row>
    <row r="8" spans="1:13" ht="15.75" customHeight="1" x14ac:dyDescent="0.25">
      <c r="A8" s="4" t="s">
        <v>13</v>
      </c>
      <c r="B8" s="5">
        <v>180</v>
      </c>
      <c r="C8" s="6">
        <f>1.8*0.5</f>
        <v>0.9</v>
      </c>
      <c r="D8" s="6">
        <v>0</v>
      </c>
      <c r="E8" s="6">
        <f>1.8*12.7</f>
        <v>22.86</v>
      </c>
      <c r="F8" s="43">
        <f>(C8+E8)*4+D8*9</f>
        <v>95.039999999999992</v>
      </c>
      <c r="G8" s="43">
        <v>405</v>
      </c>
      <c r="H8" s="11">
        <f>1.8*4</f>
        <v>7.2</v>
      </c>
      <c r="I8" s="44" t="s">
        <v>19</v>
      </c>
      <c r="J8" s="56"/>
      <c r="K8" s="52"/>
      <c r="L8" s="52"/>
      <c r="M8" s="52"/>
    </row>
    <row r="9" spans="1:13" ht="16.5" thickBot="1" x14ac:dyDescent="0.25">
      <c r="A9" s="13" t="s">
        <v>1</v>
      </c>
      <c r="B9" s="9">
        <f t="shared" ref="B9:H9" si="3">SUM(B8:B8)</f>
        <v>180</v>
      </c>
      <c r="C9" s="10">
        <f t="shared" si="3"/>
        <v>0.9</v>
      </c>
      <c r="D9" s="10">
        <f t="shared" si="3"/>
        <v>0</v>
      </c>
      <c r="E9" s="10">
        <f>SUM(E8:E8)</f>
        <v>22.86</v>
      </c>
      <c r="F9" s="35">
        <f t="shared" si="3"/>
        <v>95.039999999999992</v>
      </c>
      <c r="G9" s="35">
        <f t="shared" si="3"/>
        <v>405</v>
      </c>
      <c r="H9" s="10">
        <f t="shared" si="3"/>
        <v>7.2</v>
      </c>
      <c r="I9" s="35"/>
      <c r="J9" s="55"/>
      <c r="K9" s="52"/>
      <c r="L9" s="52"/>
      <c r="M9" s="52"/>
    </row>
    <row r="10" spans="1:13" s="2" customFormat="1" ht="15.75" customHeight="1" x14ac:dyDescent="0.2">
      <c r="A10" s="24" t="s">
        <v>2</v>
      </c>
      <c r="B10" s="25"/>
      <c r="C10" s="25"/>
      <c r="D10" s="25"/>
      <c r="E10" s="25"/>
      <c r="F10" s="45"/>
      <c r="G10" s="45"/>
      <c r="H10" s="25"/>
      <c r="I10" s="40"/>
      <c r="J10" s="55"/>
      <c r="K10" s="53"/>
      <c r="L10" s="53"/>
      <c r="M10" s="53"/>
    </row>
    <row r="11" spans="1:13" ht="15.75" x14ac:dyDescent="0.25">
      <c r="A11" s="4" t="s">
        <v>31</v>
      </c>
      <c r="B11" s="16">
        <v>50</v>
      </c>
      <c r="C11" s="33">
        <v>0.5</v>
      </c>
      <c r="D11" s="33">
        <v>3.6</v>
      </c>
      <c r="E11" s="33">
        <v>5.3</v>
      </c>
      <c r="F11" s="37">
        <f>(C11+E11)*4+D11*9</f>
        <v>55.599999999999994</v>
      </c>
      <c r="G11" s="37">
        <f>(C11+E11)*17+D11*37</f>
        <v>231.8</v>
      </c>
      <c r="H11" s="33">
        <v>2.8</v>
      </c>
      <c r="I11" s="33" t="s">
        <v>21</v>
      </c>
      <c r="J11" s="54"/>
      <c r="K11" s="52"/>
      <c r="L11" s="52"/>
      <c r="M11" s="52"/>
    </row>
    <row r="12" spans="1:13" ht="20.25" customHeight="1" x14ac:dyDescent="0.25">
      <c r="A12" s="4" t="s">
        <v>9</v>
      </c>
      <c r="B12" s="16">
        <v>200</v>
      </c>
      <c r="C12" s="33">
        <v>6.6</v>
      </c>
      <c r="D12" s="33">
        <v>4.2</v>
      </c>
      <c r="E12" s="33">
        <v>22.6</v>
      </c>
      <c r="F12" s="37">
        <f>(C12+E12)*4+D12*9</f>
        <v>154.60000000000002</v>
      </c>
      <c r="G12" s="37">
        <v>653</v>
      </c>
      <c r="H12" s="29">
        <v>11.2</v>
      </c>
      <c r="I12" s="42" t="s">
        <v>22</v>
      </c>
      <c r="J12" s="55"/>
      <c r="K12" s="52"/>
      <c r="L12" s="52"/>
      <c r="M12" s="52"/>
    </row>
    <row r="13" spans="1:13" ht="31.5" x14ac:dyDescent="0.25">
      <c r="A13" s="4" t="s">
        <v>29</v>
      </c>
      <c r="B13" s="16" t="s">
        <v>24</v>
      </c>
      <c r="C13" s="17">
        <v>10</v>
      </c>
      <c r="D13" s="17">
        <v>10.4</v>
      </c>
      <c r="E13" s="17">
        <v>14.2</v>
      </c>
      <c r="F13" s="17">
        <v>191</v>
      </c>
      <c r="G13" s="17">
        <v>797</v>
      </c>
      <c r="H13" s="20">
        <v>14.4</v>
      </c>
      <c r="I13" s="37" t="s">
        <v>30</v>
      </c>
      <c r="J13" s="56"/>
      <c r="K13" s="52"/>
      <c r="L13" s="52"/>
      <c r="M13" s="52"/>
    </row>
    <row r="14" spans="1:13" ht="15.75" x14ac:dyDescent="0.25">
      <c r="A14" s="4" t="s">
        <v>32</v>
      </c>
      <c r="B14" s="18">
        <v>200</v>
      </c>
      <c r="C14" s="19">
        <v>0.5</v>
      </c>
      <c r="D14" s="19">
        <v>0.1</v>
      </c>
      <c r="E14" s="19">
        <v>14.7</v>
      </c>
      <c r="F14" s="17">
        <f t="shared" ref="F14" si="4">(C14+E14)*4+D14*9</f>
        <v>61.699999999999996</v>
      </c>
      <c r="G14" s="17">
        <f t="shared" ref="G14" si="5">(C14+E14)*17+D14*37</f>
        <v>262.09999999999997</v>
      </c>
      <c r="H14" s="20">
        <v>0.27</v>
      </c>
      <c r="I14" s="37" t="s">
        <v>23</v>
      </c>
      <c r="J14" s="55"/>
      <c r="K14" s="52"/>
      <c r="L14" s="52"/>
      <c r="M14" s="52"/>
    </row>
    <row r="15" spans="1:13" s="2" customFormat="1" ht="15.75" customHeight="1" x14ac:dyDescent="0.25">
      <c r="A15" s="4" t="s">
        <v>0</v>
      </c>
      <c r="B15" s="18">
        <v>35</v>
      </c>
      <c r="C15" s="48">
        <v>2.7</v>
      </c>
      <c r="D15" s="48">
        <v>0.3</v>
      </c>
      <c r="E15" s="48">
        <v>17.2</v>
      </c>
      <c r="F15" s="37">
        <v>82</v>
      </c>
      <c r="G15" s="37">
        <f t="shared" ref="G15:G16" si="6">(C15+E15)*17+D15*37</f>
        <v>349.4</v>
      </c>
      <c r="H15" s="49">
        <v>0</v>
      </c>
      <c r="I15" s="42"/>
      <c r="J15" s="55"/>
      <c r="K15" s="52"/>
      <c r="L15" s="53"/>
      <c r="M15" s="53"/>
    </row>
    <row r="16" spans="1:13" ht="15.75" x14ac:dyDescent="0.25">
      <c r="A16" s="4" t="s">
        <v>3</v>
      </c>
      <c r="B16" s="16">
        <v>35</v>
      </c>
      <c r="C16" s="20">
        <v>2.2999999999999998</v>
      </c>
      <c r="D16" s="20">
        <v>0.4</v>
      </c>
      <c r="E16" s="20">
        <v>8.3000000000000007</v>
      </c>
      <c r="F16" s="37">
        <f t="shared" ref="F16" si="7">(C16+E16)*4+D16*9</f>
        <v>46.000000000000007</v>
      </c>
      <c r="G16" s="37">
        <f t="shared" si="6"/>
        <v>195.00000000000003</v>
      </c>
      <c r="H16" s="20">
        <v>0</v>
      </c>
      <c r="I16" s="37"/>
      <c r="J16" s="55"/>
      <c r="K16" s="52"/>
      <c r="L16" s="52"/>
      <c r="M16" s="52"/>
    </row>
    <row r="17" spans="1:13" ht="16.5" thickBot="1" x14ac:dyDescent="0.25">
      <c r="A17" s="8" t="s">
        <v>1</v>
      </c>
      <c r="B17" s="35">
        <v>770</v>
      </c>
      <c r="C17" s="10">
        <f t="shared" ref="C17:H17" si="8">SUM(C11:C16)</f>
        <v>22.6</v>
      </c>
      <c r="D17" s="10">
        <f t="shared" si="8"/>
        <v>19.000000000000004</v>
      </c>
      <c r="E17" s="10">
        <f t="shared" si="8"/>
        <v>82.3</v>
      </c>
      <c r="F17" s="35">
        <f t="shared" si="8"/>
        <v>590.90000000000009</v>
      </c>
      <c r="G17" s="35">
        <f t="shared" si="8"/>
        <v>2488.2999999999997</v>
      </c>
      <c r="H17" s="10">
        <f t="shared" si="8"/>
        <v>28.669999999999998</v>
      </c>
      <c r="I17" s="35"/>
      <c r="J17" s="55"/>
      <c r="K17" s="53"/>
      <c r="L17" s="52"/>
      <c r="M17" s="52"/>
    </row>
    <row r="18" spans="1:13" ht="14.25" customHeight="1" x14ac:dyDescent="0.2">
      <c r="A18" s="24" t="s">
        <v>4</v>
      </c>
      <c r="B18" s="25"/>
      <c r="C18" s="25"/>
      <c r="D18" s="25"/>
      <c r="E18" s="25"/>
      <c r="F18" s="45"/>
      <c r="G18" s="45"/>
      <c r="H18" s="25"/>
      <c r="I18" s="40"/>
      <c r="J18" s="55"/>
      <c r="K18" s="52"/>
      <c r="L18" s="52"/>
      <c r="M18" s="52"/>
    </row>
    <row r="19" spans="1:13" ht="15.75" x14ac:dyDescent="0.25">
      <c r="A19" s="4"/>
      <c r="B19" s="5"/>
      <c r="C19" s="6"/>
      <c r="D19" s="6"/>
      <c r="E19" s="6"/>
      <c r="F19" s="6"/>
      <c r="G19" s="6"/>
      <c r="H19" s="11"/>
      <c r="I19" s="37"/>
      <c r="J19" s="51"/>
      <c r="K19" s="52"/>
      <c r="L19" s="52"/>
      <c r="M19" s="52"/>
    </row>
    <row r="20" spans="1:13" ht="31.5" x14ac:dyDescent="0.25">
      <c r="A20" s="12" t="s">
        <v>27</v>
      </c>
      <c r="B20" s="16">
        <v>200</v>
      </c>
      <c r="C20" s="33">
        <v>4.8</v>
      </c>
      <c r="D20" s="33">
        <v>6.8</v>
      </c>
      <c r="E20" s="33">
        <v>31.3</v>
      </c>
      <c r="F20" s="37">
        <v>300.8</v>
      </c>
      <c r="G20" s="37">
        <v>863.3</v>
      </c>
      <c r="H20" s="29">
        <v>0.4</v>
      </c>
      <c r="I20" s="37" t="s">
        <v>25</v>
      </c>
      <c r="J20" s="56"/>
      <c r="K20" s="52"/>
      <c r="L20" s="52"/>
      <c r="M20" s="52"/>
    </row>
    <row r="21" spans="1:13" ht="15.75" x14ac:dyDescent="0.25">
      <c r="A21" s="32" t="s">
        <v>10</v>
      </c>
      <c r="B21" s="5">
        <v>180</v>
      </c>
      <c r="C21" s="34">
        <v>2.9</v>
      </c>
      <c r="D21" s="34">
        <v>2.5</v>
      </c>
      <c r="E21" s="34">
        <v>4.8</v>
      </c>
      <c r="F21" s="37">
        <v>53</v>
      </c>
      <c r="G21" s="43">
        <f t="shared" ref="G21" si="9">(C21+E21)*17+D21*37</f>
        <v>223.39999999999998</v>
      </c>
      <c r="H21" s="31">
        <v>0.6</v>
      </c>
      <c r="I21" s="41" t="s">
        <v>20</v>
      </c>
      <c r="J21" s="55"/>
      <c r="K21" s="52"/>
      <c r="L21" s="52"/>
      <c r="M21" s="52"/>
    </row>
    <row r="22" spans="1:13" ht="15.75" x14ac:dyDescent="0.25">
      <c r="A22" s="4" t="s">
        <v>26</v>
      </c>
      <c r="B22" s="18">
        <v>20</v>
      </c>
      <c r="C22" s="17">
        <v>4</v>
      </c>
      <c r="D22" s="17">
        <v>39.5</v>
      </c>
      <c r="E22" s="17">
        <v>54.2</v>
      </c>
      <c r="F22" s="37">
        <v>569</v>
      </c>
      <c r="G22" s="37"/>
      <c r="H22" s="20"/>
      <c r="I22" s="42"/>
      <c r="J22" s="55"/>
      <c r="K22" s="52"/>
      <c r="L22" s="52"/>
      <c r="M22" s="52"/>
    </row>
    <row r="23" spans="1:13" ht="15.75" x14ac:dyDescent="0.25">
      <c r="A23" s="4" t="s">
        <v>0</v>
      </c>
      <c r="B23" s="16">
        <v>35</v>
      </c>
      <c r="C23" s="33">
        <v>3</v>
      </c>
      <c r="D23" s="33">
        <v>0.5</v>
      </c>
      <c r="E23" s="33">
        <v>15.8</v>
      </c>
      <c r="F23" s="37">
        <f t="shared" ref="F23" si="10">(C23+E23)*4+D23*9</f>
        <v>79.7</v>
      </c>
      <c r="G23" s="37">
        <f t="shared" ref="G23" si="11">(C23+E23)*17+D23*37</f>
        <v>338.1</v>
      </c>
      <c r="H23" s="29">
        <v>0</v>
      </c>
      <c r="I23" s="41"/>
      <c r="J23" s="55"/>
      <c r="K23" s="52"/>
      <c r="L23" s="52"/>
      <c r="M23" s="52"/>
    </row>
    <row r="24" spans="1:13" ht="16.5" thickBot="1" x14ac:dyDescent="0.25">
      <c r="A24" s="8" t="s">
        <v>1</v>
      </c>
      <c r="B24" s="9">
        <v>435</v>
      </c>
      <c r="C24" s="36">
        <f t="shared" ref="C24:H24" si="12">SUM(C19:C23)</f>
        <v>14.7</v>
      </c>
      <c r="D24" s="36">
        <f t="shared" si="12"/>
        <v>49.3</v>
      </c>
      <c r="E24" s="36">
        <f t="shared" si="12"/>
        <v>106.10000000000001</v>
      </c>
      <c r="F24" s="47">
        <f t="shared" si="12"/>
        <v>1002.5</v>
      </c>
      <c r="G24" s="47">
        <f t="shared" si="12"/>
        <v>1424.7999999999997</v>
      </c>
      <c r="H24" s="36">
        <f t="shared" si="12"/>
        <v>1</v>
      </c>
      <c r="I24" s="35"/>
      <c r="J24" s="55"/>
      <c r="K24" s="52"/>
      <c r="L24" s="52"/>
      <c r="M24" s="52"/>
    </row>
    <row r="25" spans="1:13" ht="16.5" thickBot="1" x14ac:dyDescent="0.25">
      <c r="A25" s="60" t="s">
        <v>5</v>
      </c>
      <c r="B25" s="57">
        <f>B24+B17+B9+B6</f>
        <v>1810</v>
      </c>
      <c r="C25" s="58">
        <f t="shared" ref="C25:H25" si="13">C6+C17+C24+C9</f>
        <v>44.699999999999996</v>
      </c>
      <c r="D25" s="58">
        <f t="shared" si="13"/>
        <v>88.8</v>
      </c>
      <c r="E25" s="58">
        <f t="shared" si="13"/>
        <v>244.56</v>
      </c>
      <c r="F25" s="59">
        <f t="shared" si="13"/>
        <v>2160.54</v>
      </c>
      <c r="G25" s="59">
        <f t="shared" si="13"/>
        <v>6298.9</v>
      </c>
      <c r="H25" s="58">
        <f t="shared" si="13"/>
        <v>38.61</v>
      </c>
      <c r="I25" s="35"/>
      <c r="J25" s="55"/>
      <c r="K25" s="52"/>
      <c r="L25" s="52"/>
      <c r="M25" s="52"/>
    </row>
    <row r="26" spans="1:13" ht="15.75" x14ac:dyDescent="0.2">
      <c r="A26" s="61"/>
      <c r="B26" s="62"/>
      <c r="C26" s="62"/>
      <c r="D26" s="62"/>
      <c r="E26" s="62"/>
      <c r="F26" s="62"/>
      <c r="G26" s="62"/>
      <c r="H26" s="62"/>
      <c r="I26" s="63"/>
      <c r="J26" s="55"/>
      <c r="K26" s="52"/>
      <c r="L26" s="52"/>
      <c r="M26" s="52"/>
    </row>
  </sheetData>
  <mergeCells count="1">
    <mergeCell ref="A26:I26"/>
  </mergeCells>
  <phoneticPr fontId="0" type="noConversion"/>
  <pageMargins left="0.19685039370078741" right="0.19685039370078741" top="0.62992125984251968" bottom="0.19685039370078741" header="0.51181102362204722" footer="0.51181102362204722"/>
  <pageSetup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3-7 лет</vt:lpstr>
      <vt:lpstr>'меню 3-7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Win10</cp:lastModifiedBy>
  <cp:lastPrinted>2023-02-03T03:08:53Z</cp:lastPrinted>
  <dcterms:created xsi:type="dcterms:W3CDTF">1996-10-08T23:32:33Z</dcterms:created>
  <dcterms:modified xsi:type="dcterms:W3CDTF">2024-06-10T03:30:12Z</dcterms:modified>
</cp:coreProperties>
</file>