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ск\Мои документы\Делопроизводство\питание\ежедневное меню\ежедневное весна-лето\27.05.-07.06.2024\"/>
    </mc:Choice>
  </mc:AlternateContent>
  <xr:revisionPtr revIDLastSave="0" documentId="13_ncr:1_{23595481-76C9-4D99-8E0A-2978708C3F2A}" xr6:coauthVersionLast="47" xr6:coauthVersionMax="47" xr10:uidLastSave="{00000000-0000-0000-0000-000000000000}"/>
  <bookViews>
    <workbookView xWindow="60" yWindow="30" windowWidth="28740" windowHeight="15570" xr2:uid="{00000000-000D-0000-FFFF-FFFF00000000}"/>
  </bookViews>
  <sheets>
    <sheet name="меню 3-7 лет" sheetId="1" r:id="rId1"/>
  </sheets>
  <definedNames>
    <definedName name="_xlnm.Print_Titles" localSheetId="0">'меню 3-7 лет'!$A:$I,'меню 3-7 лет'!#REF!</definedName>
    <definedName name="_xlnm.Print_Area" localSheetId="0">'меню 3-7 лет'!$A$1:$I$26</definedName>
  </definedNames>
  <calcPr calcId="181029"/>
</workbook>
</file>

<file path=xl/calcChain.xml><?xml version="1.0" encoding="utf-8"?>
<calcChain xmlns="http://schemas.openxmlformats.org/spreadsheetml/2006/main">
  <c r="B6" i="1" l="1"/>
  <c r="G5" i="1"/>
  <c r="F5" i="1"/>
  <c r="H9" i="1" l="1"/>
  <c r="D9" i="1"/>
  <c r="E9" i="1"/>
  <c r="C9" i="1"/>
  <c r="B9" i="1"/>
  <c r="G23" i="1"/>
  <c r="F23" i="1"/>
  <c r="D25" i="1" l="1"/>
  <c r="C25" i="1"/>
  <c r="H25" i="1"/>
  <c r="E25" i="1"/>
  <c r="G20" i="1"/>
  <c r="F20" i="1"/>
  <c r="G3" i="1" l="1"/>
  <c r="F3" i="1"/>
  <c r="F24" i="1" l="1"/>
  <c r="G24" i="1"/>
  <c r="F12" i="1"/>
  <c r="G12" i="1"/>
  <c r="F16" i="1"/>
  <c r="G16" i="1"/>
  <c r="F17" i="1"/>
  <c r="G17" i="1"/>
  <c r="G15" i="1" l="1"/>
  <c r="F15" i="1"/>
  <c r="C18" i="1" l="1"/>
  <c r="F13" i="1" l="1"/>
  <c r="C4" i="1" l="1"/>
  <c r="C6" i="1" s="1"/>
  <c r="G8" i="1" l="1"/>
  <c r="G9" i="1" s="1"/>
  <c r="F8" i="1"/>
  <c r="F9" i="1" s="1"/>
  <c r="H4" i="1" l="1"/>
  <c r="H6" i="1" s="1"/>
  <c r="E4" i="1"/>
  <c r="D4" i="1"/>
  <c r="D6" i="1" s="1"/>
  <c r="E6" i="1" l="1"/>
  <c r="F4" i="1"/>
  <c r="G4" i="1"/>
  <c r="B26" i="1"/>
  <c r="F21" i="1" l="1"/>
  <c r="F25" i="1" s="1"/>
  <c r="G21" i="1"/>
  <c r="G25" i="1" s="1"/>
  <c r="D18" i="1" l="1"/>
  <c r="D26" i="1" s="1"/>
  <c r="E18" i="1" l="1"/>
  <c r="E26" i="1" s="1"/>
  <c r="C26" i="1" l="1"/>
  <c r="G6" i="1" l="1"/>
  <c r="G18" i="1" l="1"/>
  <c r="G26" i="1" s="1"/>
  <c r="F6" i="1" l="1"/>
  <c r="H18" i="1"/>
  <c r="H26" i="1" s="1"/>
  <c r="F18" i="1" l="1"/>
  <c r="F26" i="1" s="1"/>
</calcChain>
</file>

<file path=xl/sharedStrings.xml><?xml version="1.0" encoding="utf-8"?>
<sst xmlns="http://schemas.openxmlformats.org/spreadsheetml/2006/main" count="41" uniqueCount="38">
  <si>
    <t>Хлеб пшеничный</t>
  </si>
  <si>
    <t>Итого:</t>
  </si>
  <si>
    <t>Обед</t>
  </si>
  <si>
    <t xml:space="preserve">Хлеб ржаной </t>
  </si>
  <si>
    <t>Полдник</t>
  </si>
  <si>
    <t>Итого за день:</t>
  </si>
  <si>
    <t xml:space="preserve"> Завтрак</t>
  </si>
  <si>
    <t>Второй завтрак</t>
  </si>
  <si>
    <t>Винегрет овощной</t>
  </si>
  <si>
    <t>Хлеб зерновой</t>
  </si>
  <si>
    <t>Кисель плодово-ягодный</t>
  </si>
  <si>
    <t>Фрукты свежие</t>
  </si>
  <si>
    <t>Суп молочный с вермишелью</t>
  </si>
  <si>
    <t>30/20/5</t>
  </si>
  <si>
    <t>Кнели куриные с маслом</t>
  </si>
  <si>
    <t>Каша гречневая рассыпчатая</t>
  </si>
  <si>
    <t>Салат из свежих помидоров и огурцов</t>
  </si>
  <si>
    <t>Кофейный напиток на сгущенном молоке</t>
  </si>
  <si>
    <t>70/5</t>
  </si>
  <si>
    <t>Батон с повидлом и маслом</t>
  </si>
  <si>
    <t>ТТК-54</t>
  </si>
  <si>
    <t>ТТК-71</t>
  </si>
  <si>
    <t>ТТК-53</t>
  </si>
  <si>
    <t>ТТК-13</t>
  </si>
  <si>
    <t>ТТК-105</t>
  </si>
  <si>
    <t>ТТК-82</t>
  </si>
  <si>
    <t>ТТК-106</t>
  </si>
  <si>
    <t>Компот из свежих яблок и груш (апельсин)</t>
  </si>
  <si>
    <t>ТТК-27</t>
  </si>
  <si>
    <t>ТТК-29</t>
  </si>
  <si>
    <t>ТТК-44</t>
  </si>
  <si>
    <t>ТТК-17</t>
  </si>
  <si>
    <t>ТТК-60</t>
  </si>
  <si>
    <t>Суп из рыбных консерв</t>
  </si>
  <si>
    <t>Печень по-строгановски</t>
  </si>
  <si>
    <t>ТТК-108</t>
  </si>
  <si>
    <t xml:space="preserve">Каша рисовая </t>
  </si>
  <si>
    <t>День: 06.06.2024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</si>
</sst>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;[Red]0.0"/>
  </numFmts>
  <fonts count="5" x14ac:knownFonts="1">
    <font>
      <sz val="10"/>
      <name val="Arial"/>
    </font>
    <font>
      <sz val="10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wrapText="1"/>
    </xf>
    <xf numFmtId="0" fontId="2" fillId="2" borderId="0" xfId="0" applyFont="1" applyFill="1" applyAlignment="1">
      <alignment horizontal="left"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 wrapText="1"/>
    </xf>
    <xf numFmtId="1" fontId="2" fillId="0" borderId="2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3" borderId="13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2" fontId="2" fillId="0" borderId="2" xfId="0" applyNumberFormat="1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 wrapText="1"/>
    </xf>
    <xf numFmtId="1" fontId="3" fillId="0" borderId="0" xfId="0" applyNumberFormat="1" applyFont="1" applyAlignment="1">
      <alignment horizontal="center" vertical="center" wrapText="1"/>
    </xf>
    <xf numFmtId="1" fontId="2" fillId="0" borderId="9" xfId="0" applyNumberFormat="1" applyFont="1" applyBorder="1" applyAlignment="1">
      <alignment vertical="center" wrapText="1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wrapText="1"/>
    </xf>
    <xf numFmtId="1" fontId="3" fillId="0" borderId="12" xfId="0" applyNumberFormat="1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" fontId="3" fillId="0" borderId="15" xfId="0" applyNumberFormat="1" applyFont="1" applyBorder="1" applyAlignment="1">
      <alignment horizontal="center" vertical="center" wrapText="1"/>
    </xf>
    <xf numFmtId="1" fontId="3" fillId="0" borderId="15" xfId="0" applyNumberFormat="1" applyFont="1" applyBorder="1" applyAlignment="1">
      <alignment horizontal="center"/>
    </xf>
    <xf numFmtId="1" fontId="2" fillId="3" borderId="8" xfId="0" applyNumberFormat="1" applyFont="1" applyFill="1" applyBorder="1" applyAlignment="1">
      <alignment vertical="center" wrapText="1"/>
    </xf>
    <xf numFmtId="1" fontId="2" fillId="0" borderId="6" xfId="0" applyNumberFormat="1" applyFont="1" applyBorder="1" applyAlignment="1">
      <alignment horizontal="center" wrapText="1"/>
    </xf>
    <xf numFmtId="1" fontId="2" fillId="3" borderId="11" xfId="0" applyNumberFormat="1" applyFont="1" applyFill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center" wrapText="1"/>
    </xf>
    <xf numFmtId="164" fontId="2" fillId="4" borderId="6" xfId="0" applyNumberFormat="1" applyFont="1" applyFill="1" applyBorder="1" applyAlignment="1">
      <alignment horizontal="center" wrapText="1"/>
    </xf>
    <xf numFmtId="1" fontId="2" fillId="4" borderId="6" xfId="0" applyNumberFormat="1" applyFont="1" applyFill="1" applyBorder="1" applyAlignment="1">
      <alignment horizont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tabSelected="1" view="pageBreakPreview" zoomScale="85" zoomScaleSheetLayoutView="85" workbookViewId="0"/>
  </sheetViews>
  <sheetFormatPr defaultRowHeight="12.75" x14ac:dyDescent="0.2"/>
  <cols>
    <col min="1" max="1" width="44.5703125" style="1" customWidth="1"/>
    <col min="2" max="2" width="11.28515625" style="1" customWidth="1"/>
    <col min="3" max="3" width="10.7109375" style="1" customWidth="1"/>
    <col min="4" max="4" width="9.5703125" style="1" bestFit="1" customWidth="1"/>
    <col min="5" max="5" width="10.7109375" style="1" customWidth="1"/>
    <col min="6" max="6" width="11.42578125" style="1" customWidth="1"/>
    <col min="7" max="7" width="10.7109375" style="1" bestFit="1" customWidth="1"/>
    <col min="8" max="8" width="9.85546875" style="1" bestFit="1" customWidth="1"/>
    <col min="9" max="9" width="11.7109375" style="1" bestFit="1" customWidth="1"/>
    <col min="10" max="10" width="6" style="1" customWidth="1"/>
    <col min="11" max="11" width="44.140625" customWidth="1"/>
  </cols>
  <sheetData>
    <row r="1" spans="1:13" ht="16.5" thickBot="1" x14ac:dyDescent="0.3">
      <c r="A1" s="8" t="s">
        <v>37</v>
      </c>
      <c r="B1" s="20"/>
      <c r="C1" s="9"/>
      <c r="D1" s="9"/>
      <c r="E1" s="9"/>
      <c r="F1" s="36"/>
      <c r="G1" s="51"/>
      <c r="H1" s="50"/>
      <c r="I1" s="52"/>
      <c r="J1" s="57"/>
      <c r="K1" s="56"/>
      <c r="L1" s="56"/>
      <c r="M1" s="56"/>
    </row>
    <row r="2" spans="1:13" ht="15.75" x14ac:dyDescent="0.2">
      <c r="A2" s="21" t="s">
        <v>6</v>
      </c>
      <c r="B2" s="22"/>
      <c r="C2" s="22"/>
      <c r="D2" s="22"/>
      <c r="E2" s="22"/>
      <c r="F2" s="53"/>
      <c r="G2" s="53"/>
      <c r="H2" s="22"/>
      <c r="I2" s="37"/>
      <c r="J2" s="57"/>
      <c r="K2" s="56"/>
      <c r="L2" s="56"/>
      <c r="M2" s="56"/>
    </row>
    <row r="3" spans="1:13" ht="15.75" x14ac:dyDescent="0.2">
      <c r="A3" s="2" t="s">
        <v>12</v>
      </c>
      <c r="B3" s="3">
        <v>200</v>
      </c>
      <c r="C3" s="4">
        <v>6.6</v>
      </c>
      <c r="D3" s="4">
        <v>9</v>
      </c>
      <c r="E3" s="4">
        <v>20.6</v>
      </c>
      <c r="F3" s="40">
        <f>(C3+E3)*4+D3*9</f>
        <v>189.8</v>
      </c>
      <c r="G3" s="40">
        <f>(C3+E3)*17+D3*37</f>
        <v>795.40000000000009</v>
      </c>
      <c r="H3" s="7">
        <v>0.9</v>
      </c>
      <c r="I3" s="38" t="s">
        <v>23</v>
      </c>
      <c r="J3" s="57"/>
      <c r="K3" s="56"/>
      <c r="L3" s="56"/>
      <c r="M3" s="56"/>
    </row>
    <row r="4" spans="1:13" ht="15.75" x14ac:dyDescent="0.25">
      <c r="A4" s="2" t="s">
        <v>17</v>
      </c>
      <c r="B4" s="23">
        <v>180</v>
      </c>
      <c r="C4" s="24">
        <f>200/180*4.12</f>
        <v>4.5777777777777784</v>
      </c>
      <c r="D4" s="24">
        <f>200/180*4.53</f>
        <v>5.0333333333333341</v>
      </c>
      <c r="E4" s="24">
        <f>200/180*19.35</f>
        <v>21.500000000000004</v>
      </c>
      <c r="F4" s="49">
        <f t="shared" ref="F4:F5" si="0">(C4+E4)*4+D4*9</f>
        <v>149.61111111111114</v>
      </c>
      <c r="G4" s="40">
        <f t="shared" ref="G4:G5" si="1">(C4+E4)*17+D4*37</f>
        <v>629.55555555555566</v>
      </c>
      <c r="H4" s="18">
        <f>200/180*6.6</f>
        <v>7.333333333333333</v>
      </c>
      <c r="I4" s="38" t="s">
        <v>28</v>
      </c>
      <c r="J4" s="57"/>
      <c r="K4" s="56"/>
      <c r="L4" s="56"/>
      <c r="M4" s="56"/>
    </row>
    <row r="5" spans="1:13" ht="15.75" x14ac:dyDescent="0.25">
      <c r="A5" s="2" t="s">
        <v>19</v>
      </c>
      <c r="B5" s="5" t="s">
        <v>13</v>
      </c>
      <c r="C5" s="4">
        <v>2.8</v>
      </c>
      <c r="D5" s="4">
        <v>3.9</v>
      </c>
      <c r="E5" s="4">
        <v>28.4</v>
      </c>
      <c r="F5" s="35">
        <f t="shared" si="0"/>
        <v>159.9</v>
      </c>
      <c r="G5" s="35">
        <f t="shared" si="1"/>
        <v>674.69999999999993</v>
      </c>
      <c r="H5" s="25">
        <v>0.1</v>
      </c>
      <c r="I5" s="35" t="s">
        <v>29</v>
      </c>
      <c r="J5" s="57"/>
      <c r="K5" s="56"/>
      <c r="L5" s="56"/>
      <c r="M5" s="56"/>
    </row>
    <row r="6" spans="1:13" ht="16.5" thickBot="1" x14ac:dyDescent="0.3">
      <c r="A6" s="6" t="s">
        <v>1</v>
      </c>
      <c r="B6" s="14">
        <f>B3+B4+55</f>
        <v>435</v>
      </c>
      <c r="C6" s="15">
        <f>SUM(C3:C5)</f>
        <v>13.977777777777778</v>
      </c>
      <c r="D6" s="15">
        <f>SUM(D3:D5)</f>
        <v>17.933333333333334</v>
      </c>
      <c r="E6" s="15">
        <f>SUM(E3:E5)</f>
        <v>70.5</v>
      </c>
      <c r="F6" s="28">
        <f t="shared" ref="F6:H6" si="2">SUM(F3:F5)</f>
        <v>499.31111111111113</v>
      </c>
      <c r="G6" s="28">
        <f t="shared" si="2"/>
        <v>2099.6555555555556</v>
      </c>
      <c r="H6" s="15">
        <f t="shared" si="2"/>
        <v>8.3333333333333321</v>
      </c>
      <c r="I6" s="44"/>
      <c r="J6" s="57"/>
      <c r="K6" s="56"/>
      <c r="L6" s="56"/>
      <c r="M6" s="56"/>
    </row>
    <row r="7" spans="1:13" ht="15.75" x14ac:dyDescent="0.25">
      <c r="A7" s="21" t="s">
        <v>7</v>
      </c>
      <c r="B7" s="22"/>
      <c r="C7" s="22"/>
      <c r="D7" s="22"/>
      <c r="E7" s="22"/>
      <c r="F7" s="53"/>
      <c r="G7" s="53"/>
      <c r="H7" s="22"/>
      <c r="I7" s="45"/>
      <c r="J7" s="57"/>
      <c r="K7" s="56"/>
      <c r="L7" s="56"/>
      <c r="M7" s="56"/>
    </row>
    <row r="8" spans="1:13" ht="16.5" thickBot="1" x14ac:dyDescent="0.3">
      <c r="A8" s="2" t="s">
        <v>11</v>
      </c>
      <c r="B8" s="12">
        <v>110</v>
      </c>
      <c r="C8" s="18">
        <v>0.4</v>
      </c>
      <c r="D8" s="18">
        <v>0.3</v>
      </c>
      <c r="E8" s="18">
        <v>8.6</v>
      </c>
      <c r="F8" s="35">
        <f t="shared" ref="F8" si="3">(C8+E8)*4+D8*9</f>
        <v>38.700000000000003</v>
      </c>
      <c r="G8" s="35">
        <f t="shared" ref="G8" si="4">(C8+E8)*17+D8*37</f>
        <v>164.1</v>
      </c>
      <c r="H8" s="26">
        <v>0.7</v>
      </c>
      <c r="I8" s="35" t="s">
        <v>20</v>
      </c>
      <c r="J8" s="57"/>
      <c r="K8" s="56"/>
      <c r="L8" s="56"/>
      <c r="M8" s="56"/>
    </row>
    <row r="9" spans="1:13" ht="16.5" thickBot="1" x14ac:dyDescent="0.3">
      <c r="A9" s="10" t="s">
        <v>1</v>
      </c>
      <c r="B9" s="31">
        <f>B8</f>
        <v>110</v>
      </c>
      <c r="C9" s="19">
        <f>C8</f>
        <v>0.4</v>
      </c>
      <c r="D9" s="19">
        <f t="shared" ref="D9:E9" si="5">D8</f>
        <v>0.3</v>
      </c>
      <c r="E9" s="19">
        <f t="shared" si="5"/>
        <v>8.6</v>
      </c>
      <c r="F9" s="54">
        <f>F8</f>
        <v>38.700000000000003</v>
      </c>
      <c r="G9" s="54">
        <f>G8</f>
        <v>164.1</v>
      </c>
      <c r="H9" s="19">
        <f>H8</f>
        <v>0.7</v>
      </c>
      <c r="I9" s="46"/>
      <c r="J9" s="57"/>
      <c r="K9" s="56"/>
      <c r="L9" s="56"/>
      <c r="M9" s="56"/>
    </row>
    <row r="10" spans="1:13" ht="15.75" x14ac:dyDescent="0.25">
      <c r="A10" s="32" t="s">
        <v>2</v>
      </c>
      <c r="B10" s="33"/>
      <c r="C10" s="33"/>
      <c r="D10" s="33"/>
      <c r="E10" s="33"/>
      <c r="F10" s="55"/>
      <c r="G10" s="55"/>
      <c r="H10" s="33"/>
      <c r="I10" s="45"/>
      <c r="J10" s="57"/>
      <c r="K10" s="56"/>
      <c r="L10" s="56"/>
      <c r="M10" s="56"/>
    </row>
    <row r="11" spans="1:13" ht="15.75" x14ac:dyDescent="0.25">
      <c r="A11" s="2" t="s">
        <v>16</v>
      </c>
      <c r="B11" s="3">
        <v>50</v>
      </c>
      <c r="C11" s="24">
        <v>0.2</v>
      </c>
      <c r="D11" s="24">
        <v>3.6</v>
      </c>
      <c r="E11" s="24">
        <v>1.2</v>
      </c>
      <c r="F11" s="40">
        <v>38</v>
      </c>
      <c r="G11" s="40">
        <v>156</v>
      </c>
      <c r="H11" s="7">
        <v>8</v>
      </c>
      <c r="I11" s="35" t="s">
        <v>24</v>
      </c>
      <c r="J11" s="57"/>
      <c r="K11" s="56"/>
      <c r="L11" s="56"/>
      <c r="M11" s="56"/>
    </row>
    <row r="12" spans="1:13" ht="15.75" x14ac:dyDescent="0.25">
      <c r="A12" s="2" t="s">
        <v>33</v>
      </c>
      <c r="B12" s="12">
        <v>200</v>
      </c>
      <c r="C12" s="13">
        <v>7.8</v>
      </c>
      <c r="D12" s="13">
        <v>4.5</v>
      </c>
      <c r="E12" s="13">
        <v>16.8</v>
      </c>
      <c r="F12" s="40">
        <f t="shared" ref="F12:F17" si="6">(C12+E12)*4+D12*9</f>
        <v>138.9</v>
      </c>
      <c r="G12" s="40">
        <f t="shared" ref="G12:G17" si="7">(C12+E12)*17+D12*37</f>
        <v>584.70000000000005</v>
      </c>
      <c r="H12" s="18">
        <v>13.28</v>
      </c>
      <c r="I12" s="39" t="s">
        <v>32</v>
      </c>
      <c r="J12" s="57"/>
      <c r="K12" s="56"/>
      <c r="L12" s="56"/>
      <c r="M12" s="56"/>
    </row>
    <row r="13" spans="1:13" ht="15.75" x14ac:dyDescent="0.25">
      <c r="A13" s="11" t="s">
        <v>14</v>
      </c>
      <c r="B13" s="16" t="s">
        <v>18</v>
      </c>
      <c r="C13" s="17">
        <v>10</v>
      </c>
      <c r="D13" s="17">
        <v>11.7</v>
      </c>
      <c r="E13" s="17">
        <v>4.3</v>
      </c>
      <c r="F13" s="43">
        <f>(C13+E13)*4+D13*9</f>
        <v>162.5</v>
      </c>
      <c r="G13" s="43">
        <v>678</v>
      </c>
      <c r="H13" s="27">
        <v>0.44</v>
      </c>
      <c r="I13" s="35" t="s">
        <v>25</v>
      </c>
      <c r="J13" s="57"/>
      <c r="K13" s="56"/>
      <c r="L13" s="56"/>
      <c r="M13" s="56"/>
    </row>
    <row r="14" spans="1:13" ht="15.75" x14ac:dyDescent="0.25">
      <c r="A14" s="11" t="s">
        <v>36</v>
      </c>
      <c r="B14" s="16">
        <v>100</v>
      </c>
      <c r="C14" s="17">
        <v>4.2</v>
      </c>
      <c r="D14" s="17">
        <v>3</v>
      </c>
      <c r="E14" s="17">
        <v>25.2</v>
      </c>
      <c r="F14" s="43">
        <v>144.6</v>
      </c>
      <c r="G14" s="43">
        <v>610.79999999999995</v>
      </c>
      <c r="H14" s="27">
        <v>0</v>
      </c>
      <c r="I14" s="35" t="s">
        <v>26</v>
      </c>
      <c r="J14" s="57"/>
      <c r="K14" s="56"/>
      <c r="L14" s="56"/>
      <c r="M14" s="56"/>
    </row>
    <row r="15" spans="1:13" ht="15.75" x14ac:dyDescent="0.2">
      <c r="A15" s="2" t="s">
        <v>27</v>
      </c>
      <c r="B15" s="23">
        <v>200</v>
      </c>
      <c r="C15" s="4">
        <v>0.1</v>
      </c>
      <c r="D15" s="4">
        <v>0</v>
      </c>
      <c r="E15" s="4">
        <v>16.7</v>
      </c>
      <c r="F15" s="40">
        <f>(C15+E15)*4+D15*9</f>
        <v>67.2</v>
      </c>
      <c r="G15" s="40">
        <f>(C15+E15)*17+D15*37</f>
        <v>285.60000000000002</v>
      </c>
      <c r="H15" s="7">
        <v>1.58</v>
      </c>
      <c r="I15" s="38" t="s">
        <v>30</v>
      </c>
      <c r="J15" s="57"/>
      <c r="K15" s="56"/>
      <c r="L15" s="56"/>
      <c r="M15" s="56"/>
    </row>
    <row r="16" spans="1:13" ht="15.75" x14ac:dyDescent="0.25">
      <c r="A16" s="2" t="s">
        <v>3</v>
      </c>
      <c r="B16" s="3">
        <v>35</v>
      </c>
      <c r="C16" s="7">
        <v>2.2999999999999998</v>
      </c>
      <c r="D16" s="7">
        <v>0.4</v>
      </c>
      <c r="E16" s="7">
        <v>8.3000000000000007</v>
      </c>
      <c r="F16" s="40">
        <f t="shared" si="6"/>
        <v>46.000000000000007</v>
      </c>
      <c r="G16" s="40">
        <f t="shared" si="7"/>
        <v>195.00000000000003</v>
      </c>
      <c r="H16" s="18">
        <v>0</v>
      </c>
      <c r="I16" s="40"/>
      <c r="J16" s="57"/>
      <c r="K16" s="56"/>
      <c r="L16" s="56"/>
      <c r="M16" s="56"/>
    </row>
    <row r="17" spans="1:13" ht="15.75" x14ac:dyDescent="0.25">
      <c r="A17" s="2" t="s">
        <v>0</v>
      </c>
      <c r="B17" s="3">
        <v>35</v>
      </c>
      <c r="C17" s="7">
        <v>2.7</v>
      </c>
      <c r="D17" s="7">
        <v>0.3</v>
      </c>
      <c r="E17" s="7">
        <v>17.2</v>
      </c>
      <c r="F17" s="40">
        <f t="shared" si="6"/>
        <v>82.3</v>
      </c>
      <c r="G17" s="40">
        <f t="shared" si="7"/>
        <v>349.4</v>
      </c>
      <c r="H17" s="26">
        <v>0</v>
      </c>
      <c r="I17" s="40"/>
      <c r="J17" s="57"/>
      <c r="K17" s="56"/>
      <c r="L17" s="56"/>
      <c r="M17" s="56"/>
    </row>
    <row r="18" spans="1:13" ht="16.5" thickBot="1" x14ac:dyDescent="0.3">
      <c r="A18" s="6" t="s">
        <v>1</v>
      </c>
      <c r="B18" s="14">
        <v>695</v>
      </c>
      <c r="C18" s="15">
        <f t="shared" ref="C18:H18" si="8">SUM(C11:C17)</f>
        <v>27.3</v>
      </c>
      <c r="D18" s="15">
        <f t="shared" si="8"/>
        <v>23.499999999999996</v>
      </c>
      <c r="E18" s="15">
        <f t="shared" si="8"/>
        <v>89.7</v>
      </c>
      <c r="F18" s="28">
        <f t="shared" si="8"/>
        <v>679.5</v>
      </c>
      <c r="G18" s="28">
        <f t="shared" si="8"/>
        <v>2859.5</v>
      </c>
      <c r="H18" s="34">
        <f t="shared" si="8"/>
        <v>23.300000000000004</v>
      </c>
      <c r="I18" s="30"/>
      <c r="J18" s="57"/>
      <c r="K18" s="56"/>
      <c r="L18" s="56"/>
      <c r="M18" s="56"/>
    </row>
    <row r="19" spans="1:13" ht="15.75" x14ac:dyDescent="0.2">
      <c r="A19" s="21" t="s">
        <v>4</v>
      </c>
      <c r="B19" s="22"/>
      <c r="C19" s="22"/>
      <c r="D19" s="22"/>
      <c r="E19" s="22"/>
      <c r="F19" s="53"/>
      <c r="G19" s="53"/>
      <c r="H19" s="22"/>
      <c r="I19" s="47"/>
      <c r="J19" s="57"/>
      <c r="K19" s="56"/>
      <c r="L19" s="56"/>
      <c r="M19" s="56"/>
    </row>
    <row r="20" spans="1:13" ht="15.75" x14ac:dyDescent="0.25">
      <c r="A20" s="2" t="s">
        <v>8</v>
      </c>
      <c r="B20" s="12">
        <v>50</v>
      </c>
      <c r="C20" s="29">
        <v>0.7</v>
      </c>
      <c r="D20" s="29">
        <v>3</v>
      </c>
      <c r="E20" s="29">
        <v>4.3</v>
      </c>
      <c r="F20" s="35">
        <f>(C20+E20)*4+D20*9</f>
        <v>47</v>
      </c>
      <c r="G20" s="35">
        <f>(C20+E20)*17+D20*37</f>
        <v>196</v>
      </c>
      <c r="H20" s="29">
        <v>5.7</v>
      </c>
      <c r="I20" s="58" t="s">
        <v>31</v>
      </c>
      <c r="J20" s="57"/>
      <c r="K20" s="56"/>
      <c r="L20" s="56"/>
      <c r="M20" s="56"/>
    </row>
    <row r="21" spans="1:13" ht="15" customHeight="1" x14ac:dyDescent="0.25">
      <c r="A21" s="2" t="s">
        <v>15</v>
      </c>
      <c r="B21" s="12">
        <v>100</v>
      </c>
      <c r="C21" s="17">
        <v>4.8</v>
      </c>
      <c r="D21" s="17">
        <v>2.9</v>
      </c>
      <c r="E21" s="17">
        <v>25</v>
      </c>
      <c r="F21" s="35">
        <f>(C21+E21)*4+D21*9</f>
        <v>145.30000000000001</v>
      </c>
      <c r="G21" s="35">
        <f>(C21+E21)*17+D21*37</f>
        <v>613.9</v>
      </c>
      <c r="H21" s="27">
        <v>0</v>
      </c>
      <c r="I21" s="40" t="s">
        <v>21</v>
      </c>
      <c r="J21" s="57"/>
      <c r="K21" s="56"/>
      <c r="L21" s="56"/>
      <c r="M21" s="56"/>
    </row>
    <row r="22" spans="1:13" ht="15.75" x14ac:dyDescent="0.25">
      <c r="A22" s="2" t="s">
        <v>34</v>
      </c>
      <c r="B22" s="3">
        <v>70</v>
      </c>
      <c r="C22" s="4">
        <v>11.4</v>
      </c>
      <c r="D22" s="4">
        <v>14.2</v>
      </c>
      <c r="E22" s="4">
        <v>19.2</v>
      </c>
      <c r="F22" s="35">
        <v>208</v>
      </c>
      <c r="G22" s="35">
        <v>800</v>
      </c>
      <c r="H22" s="25">
        <v>10.19</v>
      </c>
      <c r="I22" s="38" t="s">
        <v>35</v>
      </c>
      <c r="J22" s="57"/>
      <c r="K22" s="56"/>
      <c r="L22" s="56"/>
      <c r="M22" s="56"/>
    </row>
    <row r="23" spans="1:13" ht="15.75" x14ac:dyDescent="0.2">
      <c r="A23" s="2" t="s">
        <v>10</v>
      </c>
      <c r="B23" s="23">
        <v>180</v>
      </c>
      <c r="C23" s="4">
        <v>0</v>
      </c>
      <c r="D23" s="4">
        <v>0</v>
      </c>
      <c r="E23" s="4">
        <v>16.899999999999999</v>
      </c>
      <c r="F23" s="40">
        <f t="shared" ref="F23:F24" si="9">(C23+E23)*4+D23*9</f>
        <v>67.599999999999994</v>
      </c>
      <c r="G23" s="40">
        <f t="shared" ref="G23:G24" si="10">(C23+E23)*17+D23*37</f>
        <v>287.29999999999995</v>
      </c>
      <c r="H23" s="7">
        <v>1.4</v>
      </c>
      <c r="I23" s="38" t="s">
        <v>22</v>
      </c>
      <c r="J23" s="57"/>
      <c r="K23" s="56"/>
      <c r="L23" s="56"/>
      <c r="M23" s="56"/>
    </row>
    <row r="24" spans="1:13" ht="15.75" x14ac:dyDescent="0.25">
      <c r="A24" s="2" t="s">
        <v>9</v>
      </c>
      <c r="B24" s="12">
        <v>35</v>
      </c>
      <c r="C24" s="29">
        <v>3</v>
      </c>
      <c r="D24" s="29">
        <v>0.5</v>
      </c>
      <c r="E24" s="29">
        <v>15.8</v>
      </c>
      <c r="F24" s="35">
        <f t="shared" si="9"/>
        <v>79.7</v>
      </c>
      <c r="G24" s="35">
        <f t="shared" si="10"/>
        <v>338.1</v>
      </c>
      <c r="H24" s="26">
        <v>0</v>
      </c>
      <c r="I24" s="48"/>
      <c r="J24" s="57"/>
      <c r="K24" s="56"/>
      <c r="L24" s="56"/>
      <c r="M24" s="56"/>
    </row>
    <row r="25" spans="1:13" ht="16.5" thickBot="1" x14ac:dyDescent="0.3">
      <c r="A25" s="6" t="s">
        <v>1</v>
      </c>
      <c r="B25" s="14">
        <v>435</v>
      </c>
      <c r="C25" s="15">
        <f>SUM(C20:C24)</f>
        <v>19.899999999999999</v>
      </c>
      <c r="D25" s="15">
        <f t="shared" ref="D25:E25" si="11">SUM(D20:D24)</f>
        <v>20.6</v>
      </c>
      <c r="E25" s="15">
        <f t="shared" si="11"/>
        <v>81.2</v>
      </c>
      <c r="F25" s="28">
        <f>SUM(F20:F24)</f>
        <v>547.6</v>
      </c>
      <c r="G25" s="28">
        <f>SUM(G20:G24)</f>
        <v>2235.3000000000002</v>
      </c>
      <c r="H25" s="15">
        <f>SUM(H20:H24)</f>
        <v>17.29</v>
      </c>
      <c r="I25" s="41"/>
      <c r="J25" s="57"/>
      <c r="K25" s="56"/>
      <c r="L25" s="56"/>
      <c r="M25" s="56"/>
    </row>
    <row r="26" spans="1:13" ht="16.5" thickBot="1" x14ac:dyDescent="0.3">
      <c r="A26" s="59" t="s">
        <v>5</v>
      </c>
      <c r="B26" s="60">
        <f>B25+B18+B9+B6</f>
        <v>1675</v>
      </c>
      <c r="C26" s="61">
        <f t="shared" ref="C26:H26" si="12">C6+C18+C25+C9</f>
        <v>61.577777777777776</v>
      </c>
      <c r="D26" s="61">
        <f t="shared" si="12"/>
        <v>62.333333333333329</v>
      </c>
      <c r="E26" s="61">
        <f t="shared" si="12"/>
        <v>249.99999999999997</v>
      </c>
      <c r="F26" s="62">
        <f t="shared" si="12"/>
        <v>1765.1111111111111</v>
      </c>
      <c r="G26" s="62">
        <f t="shared" si="12"/>
        <v>7358.5555555555557</v>
      </c>
      <c r="H26" s="61">
        <f t="shared" si="12"/>
        <v>49.623333333333335</v>
      </c>
      <c r="I26" s="42"/>
      <c r="J26" s="57"/>
      <c r="K26" s="56"/>
      <c r="L26" s="56"/>
      <c r="M26" s="56"/>
    </row>
    <row r="27" spans="1:13" ht="15.75" x14ac:dyDescent="0.2">
      <c r="A27" s="63"/>
      <c r="B27" s="64"/>
      <c r="C27" s="64"/>
      <c r="D27" s="64"/>
      <c r="E27" s="64"/>
      <c r="F27" s="64"/>
      <c r="G27" s="64"/>
      <c r="H27" s="64"/>
      <c r="I27" s="65"/>
      <c r="J27" s="57"/>
      <c r="K27" s="56"/>
      <c r="L27" s="56"/>
      <c r="M27" s="56"/>
    </row>
  </sheetData>
  <mergeCells count="1">
    <mergeCell ref="A27:I27"/>
  </mergeCells>
  <phoneticPr fontId="0" type="noConversion"/>
  <pageMargins left="0.19685039370078741" right="0.19685039370078741" top="0.62992125984251968" bottom="0.19685039370078741" header="0.51181102362204722" footer="0.51181102362204722"/>
  <pageSetup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3-7 лет</vt:lpstr>
      <vt:lpstr>'меню 3-7 лет'!Область_печати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Win10</cp:lastModifiedBy>
  <cp:lastPrinted>2023-02-03T03:08:53Z</cp:lastPrinted>
  <dcterms:created xsi:type="dcterms:W3CDTF">1996-10-08T23:32:33Z</dcterms:created>
  <dcterms:modified xsi:type="dcterms:W3CDTF">2024-06-10T03:29:37Z</dcterms:modified>
</cp:coreProperties>
</file>